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profi\RedirectedFolders\scheinerova\Desktop\"/>
    </mc:Choice>
  </mc:AlternateContent>
  <xr:revisionPtr revIDLastSave="0" documentId="8_{C91DB166-A879-4356-9094-13EF8BF4E330}" xr6:coauthVersionLast="47" xr6:coauthVersionMax="47" xr10:uidLastSave="{00000000-0000-0000-0000-000000000000}"/>
  <bookViews>
    <workbookView xWindow="-120" yWindow="-120" windowWidth="20730" windowHeight="11160" tabRatio="897" xr2:uid="{00000000-000D-0000-FFFF-FFFF00000000}"/>
  </bookViews>
  <sheets>
    <sheet name="seznam" sheetId="24" r:id="rId1"/>
    <sheet name="Šablona" sheetId="12" state="hidden" r:id="rId2"/>
    <sheet name="1" sheetId="6" r:id="rId3"/>
    <sheet name="2" sheetId="20" r:id="rId4"/>
    <sheet name="4" sheetId="21" r:id="rId5"/>
    <sheet name="3" sheetId="14" r:id="rId6"/>
    <sheet name="5" sheetId="22" r:id="rId7"/>
    <sheet name="6" sheetId="17" r:id="rId8"/>
    <sheet name="7" sheetId="18" r:id="rId9"/>
    <sheet name="8" sheetId="19" r:id="rId10"/>
    <sheet name="Liberec" sheetId="23" r:id="rId11"/>
    <sheet name="Chabry" sheetId="25" r:id="rId12"/>
    <sheet name="Pankrác" sheetId="26" r:id="rId13"/>
    <sheet name="Čestlice" sheetId="27" r:id="rId14"/>
    <sheet name="Budějovice" sheetId="28" r:id="rId15"/>
    <sheet name="Plzeň" sheetId="29" r:id="rId16"/>
    <sheet name="Strážní" sheetId="30" r:id="rId17"/>
    <sheet name="Ivanovice" sheetId="31" r:id="rId18"/>
    <sheet name="Blava" sheetId="32" r:id="rId19"/>
  </sheets>
  <definedNames>
    <definedName name="_xlnm._FilterDatabase" localSheetId="2" hidden="1">'1'!$B$2:$G$2</definedName>
    <definedName name="_xlnm._FilterDatabase" localSheetId="3" hidden="1">'2'!$B$2:$G$2</definedName>
    <definedName name="_xlnm._FilterDatabase" localSheetId="5" hidden="1">'3'!$B$2:$G$2</definedName>
    <definedName name="_xlnm._FilterDatabase" localSheetId="4" hidden="1">'4'!$B$2:$G$2</definedName>
    <definedName name="_xlnm._FilterDatabase" localSheetId="6" hidden="1">'5'!$B$2:$G$26</definedName>
    <definedName name="_xlnm._FilterDatabase" localSheetId="7" hidden="1">'6'!$B$2:$G$2</definedName>
    <definedName name="_xlnm._FilterDatabase" localSheetId="8" hidden="1">'7'!$B$2:$G$2</definedName>
    <definedName name="_xlnm._FilterDatabase" localSheetId="9" hidden="1">'8'!$B$2:$G$2</definedName>
    <definedName name="_xlnm._FilterDatabase" localSheetId="18" hidden="1">Blava!$D$1:$F$22</definedName>
    <definedName name="_xlnm._FilterDatabase" localSheetId="14" hidden="1">Budějovice!$D$1:$F$22</definedName>
    <definedName name="_xlnm._FilterDatabase" localSheetId="13" hidden="1">Čestlice!$D$1:$F$22</definedName>
    <definedName name="_xlnm._FilterDatabase" localSheetId="11" hidden="1">Chabry!$D$1:$F$22</definedName>
    <definedName name="_xlnm._FilterDatabase" localSheetId="17" hidden="1">Ivanovice!$D$1:$F$22</definedName>
    <definedName name="_xlnm._FilterDatabase" localSheetId="10" hidden="1">Liberec!$D$1:$F$22</definedName>
    <definedName name="_xlnm._FilterDatabase" localSheetId="12" hidden="1">Pankrác!$D$1:$F$22</definedName>
    <definedName name="_xlnm._FilterDatabase" localSheetId="15" hidden="1">Plzeň!$D$1:$F$22</definedName>
    <definedName name="_xlnm._FilterDatabase" localSheetId="16" hidden="1">Strážní!$D$1:$F$22</definedName>
    <definedName name="_xlnm._FilterDatabase" localSheetId="1" hidden="1">Šablona!$B$2:$G$2</definedName>
    <definedName name="_xlnm.Print_Titles" localSheetId="3">'2'!$1:$2</definedName>
    <definedName name="_xlnm.Print_Titles" localSheetId="4">'4'!$1:$2</definedName>
    <definedName name="_xlnm.Print_Titles" localSheetId="6">'5'!$1:$2</definedName>
    <definedName name="_xlnm.Print_Titles" localSheetId="7">'6'!$1:$2</definedName>
    <definedName name="_xlnm.Print_Titles" localSheetId="8">'7'!$1:$2</definedName>
    <definedName name="_xlnm.Print_Titles" localSheetId="9">'8'!$1:$2</definedName>
    <definedName name="_xlnm.Print_Titles" localSheetId="18">Blava!$2:$3</definedName>
    <definedName name="_xlnm.Print_Titles" localSheetId="14">Budějovice!$2:$3</definedName>
    <definedName name="_xlnm.Print_Titles" localSheetId="13">Čestlice!$2:$3</definedName>
    <definedName name="_xlnm.Print_Titles" localSheetId="11">Chabry!$2:$3</definedName>
    <definedName name="_xlnm.Print_Titles" localSheetId="17">Ivanovice!$2:$3</definedName>
    <definedName name="_xlnm.Print_Titles" localSheetId="10">Liberec!$2:$3</definedName>
    <definedName name="_xlnm.Print_Titles" localSheetId="12">Pankrác!$2:$3</definedName>
    <definedName name="_xlnm.Print_Titles" localSheetId="15">Plzeň!$2:$3</definedName>
    <definedName name="_xlnm.Print_Titles" localSheetId="16">Strážní!$2:$3</definedName>
    <definedName name="_xlnm.Print_Area" localSheetId="2">'1'!$B$1:$AC$30</definedName>
    <definedName name="_xlnm.Print_Area" localSheetId="3">'2'!$B$1:$AD$59</definedName>
    <definedName name="_xlnm.Print_Area" localSheetId="5">'3'!$A$1:$S$15</definedName>
    <definedName name="_xlnm.Print_Area" localSheetId="4">'4'!$B$1:$AC$27</definedName>
    <definedName name="_xlnm.Print_Area" localSheetId="6">'5'!$A$1:$AC$26</definedName>
    <definedName name="_xlnm.Print_Area" localSheetId="7">'6'!$B$1:$AC$48</definedName>
    <definedName name="_xlnm.Print_Area" localSheetId="8">'7'!$A$1:$AC$12</definedName>
    <definedName name="_xlnm.Print_Area" localSheetId="9">'8'!$A$1:$AC$20</definedName>
    <definedName name="_xlnm.Print_Area" localSheetId="18">Blava!$A$2:$F$351</definedName>
    <definedName name="_xlnm.Print_Area" localSheetId="14">Budějovice!$A$2:$F$351</definedName>
    <definedName name="_xlnm.Print_Area" localSheetId="13">Čestlice!$A$2:$F$351</definedName>
    <definedName name="_xlnm.Print_Area" localSheetId="11">Chabry!$A$2:$F$351</definedName>
    <definedName name="_xlnm.Print_Area" localSheetId="17">Ivanovice!$A$2:$F$351</definedName>
    <definedName name="_xlnm.Print_Area" localSheetId="10">Liberec!$A$2:$F$351</definedName>
    <definedName name="_xlnm.Print_Area" localSheetId="12">Pankrác!$A$2:$F$351</definedName>
    <definedName name="_xlnm.Print_Area" localSheetId="15">Plzeň!$A$2:$F$351</definedName>
    <definedName name="_xlnm.Print_Area" localSheetId="16">Strážní!$A$2:$F$351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6" l="1"/>
  <c r="S8" i="6"/>
  <c r="X5" i="6" l="1"/>
  <c r="U3" i="6" l="1"/>
  <c r="Z41" i="20" l="1"/>
  <c r="U5" i="6" l="1"/>
  <c r="E104" i="31" l="1"/>
  <c r="AA50" i="20" l="1"/>
  <c r="B30" i="23"/>
  <c r="Y12" i="22" l="1"/>
  <c r="E30" i="30" l="1"/>
  <c r="Z4" i="19" l="1"/>
  <c r="AA4" i="19"/>
  <c r="AB4" i="19"/>
  <c r="AC4" i="19"/>
  <c r="Z5" i="19"/>
  <c r="AA5" i="19"/>
  <c r="AB5" i="19"/>
  <c r="AC5" i="19"/>
  <c r="Z6" i="19"/>
  <c r="AA6" i="19"/>
  <c r="AB6" i="19"/>
  <c r="AC6" i="19"/>
  <c r="Z7" i="19"/>
  <c r="AA7" i="19"/>
  <c r="AB7" i="19"/>
  <c r="AC7" i="19"/>
  <c r="Z8" i="19"/>
  <c r="AA8" i="19"/>
  <c r="AB8" i="19"/>
  <c r="AC8" i="19"/>
  <c r="Z9" i="19"/>
  <c r="AA9" i="19"/>
  <c r="AB9" i="19"/>
  <c r="AC9" i="19"/>
  <c r="Z10" i="19"/>
  <c r="AA10" i="19"/>
  <c r="AB10" i="19"/>
  <c r="AC10" i="19"/>
  <c r="Z11" i="19"/>
  <c r="AA11" i="19"/>
  <c r="AB11" i="19"/>
  <c r="AC11" i="19"/>
  <c r="Z12" i="19"/>
  <c r="AA12" i="19"/>
  <c r="AB12" i="19"/>
  <c r="AC12" i="19"/>
  <c r="Z13" i="19"/>
  <c r="AA13" i="19"/>
  <c r="AB13" i="19"/>
  <c r="AC13" i="19"/>
  <c r="Z14" i="19"/>
  <c r="AA14" i="19"/>
  <c r="AB14" i="19"/>
  <c r="AC14" i="19"/>
  <c r="Z15" i="19"/>
  <c r="AA15" i="19"/>
  <c r="AB15" i="19"/>
  <c r="AC15" i="19"/>
  <c r="Z16" i="19"/>
  <c r="AA16" i="19"/>
  <c r="AB16" i="19"/>
  <c r="AC16" i="19"/>
  <c r="Z17" i="19"/>
  <c r="AA17" i="19"/>
  <c r="AB17" i="19"/>
  <c r="AC17" i="19"/>
  <c r="Z18" i="19"/>
  <c r="AA18" i="19"/>
  <c r="AB18" i="19"/>
  <c r="AC18" i="19"/>
  <c r="Z19" i="19"/>
  <c r="AA19" i="19"/>
  <c r="AB19" i="19"/>
  <c r="AC19" i="19"/>
  <c r="Z20" i="19"/>
  <c r="AA20" i="19"/>
  <c r="AB20" i="19"/>
  <c r="AC20" i="19"/>
  <c r="AC3" i="19"/>
  <c r="AB3" i="19"/>
  <c r="AA3" i="19"/>
  <c r="Z3" i="19"/>
  <c r="Z4" i="18"/>
  <c r="AA4" i="18"/>
  <c r="AB4" i="18"/>
  <c r="AC4" i="18"/>
  <c r="Z5" i="18"/>
  <c r="AA5" i="18"/>
  <c r="AB5" i="18"/>
  <c r="AC5" i="18"/>
  <c r="Z6" i="18"/>
  <c r="AA6" i="18"/>
  <c r="AB6" i="18"/>
  <c r="AC6" i="18"/>
  <c r="Z7" i="18"/>
  <c r="AA7" i="18"/>
  <c r="AB7" i="18"/>
  <c r="AC7" i="18"/>
  <c r="Z8" i="18"/>
  <c r="AA8" i="18"/>
  <c r="AB8" i="18"/>
  <c r="AC8" i="18"/>
  <c r="Z9" i="18"/>
  <c r="AA9" i="18"/>
  <c r="AB9" i="18"/>
  <c r="AC9" i="18"/>
  <c r="Z10" i="18"/>
  <c r="AA10" i="18"/>
  <c r="AB10" i="18"/>
  <c r="AC10" i="18"/>
  <c r="Z11" i="18"/>
  <c r="AA11" i="18"/>
  <c r="AB11" i="18"/>
  <c r="AC11" i="18"/>
  <c r="Z12" i="18"/>
  <c r="AA12" i="18"/>
  <c r="AB12" i="18"/>
  <c r="AC12" i="18"/>
  <c r="AC3" i="18"/>
  <c r="AB3" i="18"/>
  <c r="AA3" i="18"/>
  <c r="Z3" i="18"/>
  <c r="Z4" i="17"/>
  <c r="AA4" i="17"/>
  <c r="AB4" i="17"/>
  <c r="AC4" i="17"/>
  <c r="Z5" i="17"/>
  <c r="AA5" i="17"/>
  <c r="AB5" i="17"/>
  <c r="AC5" i="17"/>
  <c r="Z6" i="17"/>
  <c r="AA6" i="17"/>
  <c r="AB6" i="17"/>
  <c r="AC6" i="17"/>
  <c r="Z7" i="17"/>
  <c r="AA7" i="17"/>
  <c r="AB7" i="17"/>
  <c r="AC7" i="17"/>
  <c r="Z8" i="17"/>
  <c r="AA8" i="17"/>
  <c r="AB8" i="17"/>
  <c r="AC8" i="17"/>
  <c r="Z9" i="17"/>
  <c r="AA9" i="17"/>
  <c r="AB9" i="17"/>
  <c r="AC9" i="17"/>
  <c r="Z10" i="17"/>
  <c r="AA10" i="17"/>
  <c r="AB10" i="17"/>
  <c r="AC10" i="17"/>
  <c r="Z11" i="17"/>
  <c r="AA11" i="17"/>
  <c r="AB11" i="17"/>
  <c r="AC11" i="17"/>
  <c r="Z12" i="17"/>
  <c r="AA12" i="17"/>
  <c r="AB12" i="17"/>
  <c r="AC12" i="17"/>
  <c r="Z13" i="17"/>
  <c r="AA13" i="17"/>
  <c r="AB13" i="17"/>
  <c r="AC13" i="17"/>
  <c r="Z14" i="17"/>
  <c r="AA14" i="17"/>
  <c r="AB14" i="17"/>
  <c r="AC14" i="17"/>
  <c r="Z15" i="17"/>
  <c r="AA15" i="17"/>
  <c r="AB15" i="17"/>
  <c r="AC15" i="17"/>
  <c r="Z16" i="17"/>
  <c r="AA16" i="17"/>
  <c r="AB16" i="17"/>
  <c r="AC16" i="17"/>
  <c r="Z17" i="17"/>
  <c r="AA17" i="17"/>
  <c r="AB17" i="17"/>
  <c r="AC17" i="17"/>
  <c r="Z18" i="17"/>
  <c r="AA18" i="17"/>
  <c r="AB18" i="17"/>
  <c r="AC18" i="17"/>
  <c r="Z19" i="17"/>
  <c r="AA19" i="17"/>
  <c r="AB19" i="17"/>
  <c r="AC19" i="17"/>
  <c r="Z20" i="17"/>
  <c r="AA20" i="17"/>
  <c r="AB20" i="17"/>
  <c r="AC20" i="17"/>
  <c r="Z21" i="17"/>
  <c r="AA21" i="17"/>
  <c r="AB21" i="17"/>
  <c r="AC21" i="17"/>
  <c r="Z22" i="17"/>
  <c r="AA22" i="17"/>
  <c r="AB22" i="17"/>
  <c r="AC22" i="17"/>
  <c r="Z23" i="17"/>
  <c r="AA23" i="17"/>
  <c r="AB23" i="17"/>
  <c r="AC23" i="17"/>
  <c r="Z24" i="17"/>
  <c r="AA24" i="17"/>
  <c r="AB24" i="17"/>
  <c r="AC24" i="17"/>
  <c r="Z25" i="17"/>
  <c r="AA25" i="17"/>
  <c r="AB25" i="17"/>
  <c r="AC25" i="17"/>
  <c r="Z26" i="17"/>
  <c r="AA26" i="17"/>
  <c r="AB26" i="17"/>
  <c r="AC26" i="17"/>
  <c r="Z27" i="17"/>
  <c r="AA27" i="17"/>
  <c r="AB27" i="17"/>
  <c r="AC27" i="17"/>
  <c r="Z28" i="17"/>
  <c r="AA28" i="17"/>
  <c r="AB28" i="17"/>
  <c r="AC28" i="17"/>
  <c r="Z29" i="17"/>
  <c r="AA29" i="17"/>
  <c r="AB29" i="17"/>
  <c r="AC29" i="17"/>
  <c r="Z30" i="17"/>
  <c r="AA30" i="17"/>
  <c r="AB30" i="17"/>
  <c r="AC30" i="17"/>
  <c r="Z31" i="17"/>
  <c r="AA31" i="17"/>
  <c r="AB31" i="17"/>
  <c r="AC31" i="17"/>
  <c r="Z32" i="17"/>
  <c r="AA32" i="17"/>
  <c r="AB32" i="17"/>
  <c r="AC32" i="17"/>
  <c r="Z33" i="17"/>
  <c r="AA33" i="17"/>
  <c r="AB33" i="17"/>
  <c r="AC33" i="17"/>
  <c r="Z34" i="17"/>
  <c r="AA34" i="17"/>
  <c r="AB34" i="17"/>
  <c r="AC34" i="17"/>
  <c r="Z35" i="17"/>
  <c r="AA35" i="17"/>
  <c r="AB35" i="17"/>
  <c r="AC35" i="17"/>
  <c r="Z36" i="17"/>
  <c r="AA36" i="17"/>
  <c r="AB36" i="17"/>
  <c r="AC36" i="17"/>
  <c r="Z37" i="17"/>
  <c r="AA37" i="17"/>
  <c r="AB37" i="17"/>
  <c r="AC37" i="17"/>
  <c r="Z38" i="17"/>
  <c r="AA38" i="17"/>
  <c r="AB38" i="17"/>
  <c r="AC38" i="17"/>
  <c r="Z39" i="17"/>
  <c r="AA39" i="17"/>
  <c r="AB39" i="17"/>
  <c r="AC39" i="17"/>
  <c r="Z40" i="17"/>
  <c r="AA40" i="17"/>
  <c r="AB40" i="17"/>
  <c r="AC40" i="17"/>
  <c r="Z41" i="17"/>
  <c r="AA41" i="17"/>
  <c r="AB41" i="17"/>
  <c r="AC41" i="17"/>
  <c r="Z42" i="17"/>
  <c r="AA42" i="17"/>
  <c r="AB42" i="17"/>
  <c r="AC42" i="17"/>
  <c r="Z43" i="17"/>
  <c r="AA43" i="17"/>
  <c r="AB43" i="17"/>
  <c r="AC43" i="17"/>
  <c r="Z44" i="17"/>
  <c r="AA44" i="17"/>
  <c r="AB44" i="17"/>
  <c r="AC44" i="17"/>
  <c r="Z45" i="17"/>
  <c r="AA45" i="17"/>
  <c r="AB45" i="17"/>
  <c r="AC45" i="17"/>
  <c r="Z46" i="17"/>
  <c r="AA46" i="17"/>
  <c r="AB46" i="17"/>
  <c r="AC46" i="17"/>
  <c r="Z47" i="17"/>
  <c r="AA47" i="17"/>
  <c r="AB47" i="17"/>
  <c r="AC47" i="17"/>
  <c r="Z48" i="17"/>
  <c r="AA48" i="17"/>
  <c r="AB48" i="17"/>
  <c r="AC48" i="17"/>
  <c r="AC3" i="17"/>
  <c r="AB3" i="17"/>
  <c r="AA3" i="17"/>
  <c r="Z3" i="17"/>
  <c r="Z4" i="22"/>
  <c r="AA4" i="22"/>
  <c r="AB4" i="22"/>
  <c r="AC4" i="22"/>
  <c r="Z5" i="22"/>
  <c r="AA5" i="22"/>
  <c r="AB5" i="22"/>
  <c r="AC5" i="22"/>
  <c r="Z6" i="22"/>
  <c r="AA6" i="22"/>
  <c r="AB6" i="22"/>
  <c r="AC6" i="22"/>
  <c r="Z7" i="22"/>
  <c r="AA7" i="22"/>
  <c r="AB7" i="22"/>
  <c r="AC7" i="22"/>
  <c r="Z8" i="22"/>
  <c r="AA8" i="22"/>
  <c r="AB8" i="22"/>
  <c r="AC8" i="22"/>
  <c r="Z9" i="22"/>
  <c r="AA9" i="22"/>
  <c r="AB9" i="22"/>
  <c r="AC9" i="22"/>
  <c r="Z10" i="22"/>
  <c r="AA10" i="22"/>
  <c r="AB10" i="22"/>
  <c r="AC10" i="22"/>
  <c r="Z11" i="22"/>
  <c r="AA11" i="22"/>
  <c r="AB11" i="22"/>
  <c r="AC11" i="22"/>
  <c r="Z12" i="22"/>
  <c r="AA12" i="22"/>
  <c r="AB12" i="22"/>
  <c r="AC12" i="22"/>
  <c r="Z13" i="22"/>
  <c r="AA13" i="22"/>
  <c r="AB13" i="22"/>
  <c r="AC13" i="22"/>
  <c r="Z14" i="22"/>
  <c r="AA14" i="22"/>
  <c r="AB14" i="22"/>
  <c r="AC14" i="22"/>
  <c r="Z15" i="22"/>
  <c r="AA15" i="22"/>
  <c r="AB15" i="22"/>
  <c r="AC15" i="22"/>
  <c r="Z16" i="22"/>
  <c r="AA16" i="22"/>
  <c r="AB16" i="22"/>
  <c r="AC16" i="22"/>
  <c r="Z17" i="22"/>
  <c r="AA17" i="22"/>
  <c r="AB17" i="22"/>
  <c r="AC17" i="22"/>
  <c r="Z18" i="22"/>
  <c r="AA18" i="22"/>
  <c r="AB18" i="22"/>
  <c r="AC18" i="22"/>
  <c r="Z19" i="22"/>
  <c r="AA19" i="22"/>
  <c r="AB19" i="22"/>
  <c r="AC19" i="22"/>
  <c r="Z20" i="22"/>
  <c r="AA20" i="22"/>
  <c r="AB20" i="22"/>
  <c r="AC20" i="22"/>
  <c r="Z21" i="22"/>
  <c r="AA21" i="22"/>
  <c r="AB21" i="22"/>
  <c r="AC21" i="22"/>
  <c r="Z22" i="22"/>
  <c r="AA22" i="22"/>
  <c r="AB22" i="22"/>
  <c r="AC22" i="22"/>
  <c r="Z23" i="22"/>
  <c r="AA23" i="22"/>
  <c r="AB23" i="22"/>
  <c r="AC23" i="22"/>
  <c r="Z24" i="22"/>
  <c r="AA24" i="22"/>
  <c r="AB24" i="22"/>
  <c r="AC24" i="22"/>
  <c r="Z25" i="22"/>
  <c r="AA25" i="22"/>
  <c r="AB25" i="22"/>
  <c r="AC25" i="22"/>
  <c r="Z26" i="22"/>
  <c r="AA26" i="22"/>
  <c r="AB26" i="22"/>
  <c r="AC26" i="22"/>
  <c r="AC3" i="22"/>
  <c r="AB3" i="22"/>
  <c r="AA3" i="22"/>
  <c r="Z3" i="22"/>
  <c r="Z4" i="21"/>
  <c r="AA4" i="21"/>
  <c r="AB4" i="21"/>
  <c r="AC4" i="21"/>
  <c r="Z5" i="21"/>
  <c r="AA5" i="21"/>
  <c r="AB5" i="21"/>
  <c r="AC5" i="21"/>
  <c r="Z6" i="21"/>
  <c r="AA6" i="21"/>
  <c r="AB6" i="21"/>
  <c r="AC6" i="21"/>
  <c r="Z7" i="21"/>
  <c r="AA7" i="21"/>
  <c r="AB7" i="21"/>
  <c r="AC7" i="21"/>
  <c r="Z8" i="21"/>
  <c r="AA8" i="21"/>
  <c r="AB8" i="21"/>
  <c r="AC8" i="21"/>
  <c r="Z9" i="21"/>
  <c r="AA9" i="21"/>
  <c r="AB9" i="21"/>
  <c r="AC9" i="21"/>
  <c r="Z10" i="21"/>
  <c r="AA10" i="21"/>
  <c r="AB10" i="21"/>
  <c r="AC10" i="21"/>
  <c r="Z11" i="21"/>
  <c r="AA11" i="21"/>
  <c r="AB11" i="21"/>
  <c r="AC11" i="21"/>
  <c r="Z12" i="21"/>
  <c r="AA12" i="21"/>
  <c r="AB12" i="21"/>
  <c r="AC12" i="21"/>
  <c r="Z13" i="21"/>
  <c r="AA13" i="21"/>
  <c r="AB13" i="21"/>
  <c r="AC13" i="21"/>
  <c r="Z14" i="21"/>
  <c r="AA14" i="21"/>
  <c r="AB14" i="21"/>
  <c r="AC14" i="21"/>
  <c r="Z15" i="21"/>
  <c r="AA15" i="21"/>
  <c r="AB15" i="21"/>
  <c r="AC15" i="21"/>
  <c r="Z16" i="21"/>
  <c r="AA16" i="21"/>
  <c r="AB16" i="21"/>
  <c r="AC16" i="21"/>
  <c r="Z17" i="21"/>
  <c r="AA17" i="21"/>
  <c r="AB17" i="21"/>
  <c r="AC17" i="21"/>
  <c r="Z18" i="21"/>
  <c r="AA18" i="21"/>
  <c r="AB18" i="21"/>
  <c r="AC18" i="21"/>
  <c r="Z19" i="21"/>
  <c r="AA19" i="21"/>
  <c r="AB19" i="21"/>
  <c r="AC19" i="21"/>
  <c r="Z20" i="21"/>
  <c r="AA20" i="21"/>
  <c r="AB20" i="21"/>
  <c r="AC20" i="21"/>
  <c r="Z21" i="21"/>
  <c r="AA21" i="21"/>
  <c r="AB21" i="21"/>
  <c r="AC21" i="21"/>
  <c r="Z22" i="21"/>
  <c r="AA22" i="21"/>
  <c r="AB22" i="21"/>
  <c r="AC22" i="21"/>
  <c r="Z23" i="21"/>
  <c r="AA23" i="21"/>
  <c r="AB23" i="21"/>
  <c r="AC23" i="21"/>
  <c r="Z24" i="21"/>
  <c r="AA24" i="21"/>
  <c r="AB24" i="21"/>
  <c r="AC24" i="21"/>
  <c r="Z25" i="21"/>
  <c r="AA25" i="21"/>
  <c r="AB25" i="21"/>
  <c r="AC25" i="21"/>
  <c r="Z26" i="21"/>
  <c r="AA26" i="21"/>
  <c r="AB26" i="21"/>
  <c r="AC26" i="21"/>
  <c r="Z27" i="21"/>
  <c r="AA27" i="21"/>
  <c r="AB27" i="21"/>
  <c r="AC27" i="21"/>
  <c r="AC3" i="21"/>
  <c r="AB3" i="21"/>
  <c r="AA3" i="21"/>
  <c r="Z3" i="21"/>
  <c r="Y11" i="21"/>
  <c r="Z4" i="14"/>
  <c r="AA4" i="14"/>
  <c r="AB4" i="14"/>
  <c r="AC4" i="14"/>
  <c r="Z5" i="14"/>
  <c r="AA5" i="14"/>
  <c r="AB5" i="14"/>
  <c r="AC5" i="14"/>
  <c r="Z6" i="14"/>
  <c r="AA6" i="14"/>
  <c r="AB6" i="14"/>
  <c r="AC6" i="14"/>
  <c r="Z7" i="14"/>
  <c r="AA7" i="14"/>
  <c r="AB7" i="14"/>
  <c r="AC7" i="14"/>
  <c r="AA8" i="14"/>
  <c r="AB8" i="14"/>
  <c r="AC8" i="14"/>
  <c r="Z9" i="14"/>
  <c r="AA9" i="14"/>
  <c r="AB9" i="14"/>
  <c r="AC9" i="14"/>
  <c r="Z10" i="14"/>
  <c r="AA10" i="14"/>
  <c r="AB10" i="14"/>
  <c r="AC10" i="14"/>
  <c r="Z11" i="14"/>
  <c r="AA11" i="14"/>
  <c r="AB11" i="14"/>
  <c r="AC11" i="14"/>
  <c r="Z12" i="14"/>
  <c r="AA12" i="14"/>
  <c r="AB12" i="14"/>
  <c r="AC12" i="14"/>
  <c r="Z13" i="14"/>
  <c r="AA13" i="14"/>
  <c r="AB13" i="14"/>
  <c r="AC13" i="14"/>
  <c r="Z14" i="14"/>
  <c r="AA14" i="14"/>
  <c r="AB14" i="14"/>
  <c r="AC14" i="14"/>
  <c r="Z15" i="14"/>
  <c r="AA15" i="14"/>
  <c r="AB15" i="14"/>
  <c r="AC15" i="14"/>
  <c r="AC3" i="14"/>
  <c r="AB3" i="14"/>
  <c r="AA3" i="14"/>
  <c r="Z3" i="14"/>
  <c r="AA4" i="20"/>
  <c r="AB4" i="20"/>
  <c r="AC4" i="20"/>
  <c r="AD4" i="20"/>
  <c r="AA5" i="20"/>
  <c r="AB5" i="20"/>
  <c r="AC5" i="20"/>
  <c r="AD5" i="20"/>
  <c r="AA6" i="20"/>
  <c r="AB6" i="20"/>
  <c r="AC6" i="20"/>
  <c r="AD6" i="20"/>
  <c r="AA7" i="20"/>
  <c r="AB7" i="20"/>
  <c r="AC7" i="20"/>
  <c r="AD7" i="20"/>
  <c r="AA8" i="20"/>
  <c r="AB8" i="20"/>
  <c r="AC8" i="20"/>
  <c r="AD8" i="20"/>
  <c r="AA9" i="20"/>
  <c r="AB9" i="20"/>
  <c r="AC9" i="20"/>
  <c r="AD9" i="20"/>
  <c r="AA10" i="20"/>
  <c r="AB10" i="20"/>
  <c r="AC10" i="20"/>
  <c r="AD10" i="20"/>
  <c r="AA11" i="20"/>
  <c r="AB11" i="20"/>
  <c r="AC11" i="20"/>
  <c r="AD11" i="20"/>
  <c r="AA12" i="20"/>
  <c r="AB12" i="20"/>
  <c r="AC12" i="20"/>
  <c r="AD12" i="20"/>
  <c r="AA13" i="20"/>
  <c r="AB13" i="20"/>
  <c r="AC13" i="20"/>
  <c r="AD13" i="20"/>
  <c r="AA14" i="20"/>
  <c r="AB14" i="20"/>
  <c r="AC14" i="20"/>
  <c r="AD14" i="20"/>
  <c r="AA15" i="20"/>
  <c r="AB15" i="20"/>
  <c r="AC15" i="20"/>
  <c r="AD15" i="20"/>
  <c r="AA16" i="20"/>
  <c r="AB16" i="20"/>
  <c r="AC16" i="20"/>
  <c r="AD16" i="20"/>
  <c r="AA17" i="20"/>
  <c r="AB17" i="20"/>
  <c r="AC17" i="20"/>
  <c r="AD17" i="20"/>
  <c r="AA18" i="20"/>
  <c r="AB18" i="20"/>
  <c r="AC18" i="20"/>
  <c r="AD18" i="20"/>
  <c r="AA19" i="20"/>
  <c r="AB19" i="20"/>
  <c r="AC19" i="20"/>
  <c r="AD19" i="20"/>
  <c r="AA20" i="20"/>
  <c r="AB20" i="20"/>
  <c r="AC20" i="20"/>
  <c r="AD20" i="20"/>
  <c r="AA21" i="20"/>
  <c r="AB21" i="20"/>
  <c r="AC21" i="20"/>
  <c r="AD21" i="20"/>
  <c r="AA22" i="20"/>
  <c r="AB22" i="20"/>
  <c r="AD22" i="20"/>
  <c r="AA23" i="20"/>
  <c r="AB23" i="20"/>
  <c r="AC23" i="20"/>
  <c r="AD23" i="20"/>
  <c r="AA24" i="20"/>
  <c r="AB24" i="20"/>
  <c r="AC24" i="20"/>
  <c r="AD24" i="20"/>
  <c r="AA25" i="20"/>
  <c r="AB25" i="20"/>
  <c r="AC25" i="20"/>
  <c r="AD25" i="20"/>
  <c r="AA26" i="20"/>
  <c r="AB26" i="20"/>
  <c r="AC26" i="20"/>
  <c r="AD26" i="20"/>
  <c r="AA27" i="20"/>
  <c r="AB27" i="20"/>
  <c r="AC27" i="20"/>
  <c r="AD27" i="20"/>
  <c r="AA28" i="20"/>
  <c r="AB28" i="20"/>
  <c r="AC28" i="20"/>
  <c r="AD28" i="20"/>
  <c r="AA29" i="20"/>
  <c r="AB29" i="20"/>
  <c r="AC29" i="20"/>
  <c r="AD29" i="20"/>
  <c r="AA30" i="20"/>
  <c r="AB30" i="20"/>
  <c r="AC30" i="20"/>
  <c r="AD30" i="20"/>
  <c r="AA31" i="20"/>
  <c r="AB31" i="20"/>
  <c r="AC31" i="20"/>
  <c r="AD31" i="20"/>
  <c r="AA32" i="20"/>
  <c r="AB32" i="20"/>
  <c r="AC32" i="20"/>
  <c r="AD32" i="20"/>
  <c r="AA33" i="20"/>
  <c r="AB33" i="20"/>
  <c r="AC33" i="20"/>
  <c r="AD33" i="20"/>
  <c r="AA34" i="20"/>
  <c r="AB34" i="20"/>
  <c r="AC34" i="20"/>
  <c r="AD34" i="20"/>
  <c r="AA35" i="20"/>
  <c r="AB35" i="20"/>
  <c r="AC35" i="20"/>
  <c r="AD35" i="20"/>
  <c r="AA36" i="20"/>
  <c r="AB36" i="20"/>
  <c r="AC36" i="20"/>
  <c r="AD36" i="20"/>
  <c r="AA37" i="20"/>
  <c r="AB37" i="20"/>
  <c r="AC37" i="20"/>
  <c r="AD37" i="20"/>
  <c r="AA38" i="20"/>
  <c r="AB38" i="20"/>
  <c r="AC38" i="20"/>
  <c r="AD38" i="20"/>
  <c r="AA39" i="20"/>
  <c r="AB39" i="20"/>
  <c r="AC39" i="20"/>
  <c r="AD39" i="20"/>
  <c r="AA40" i="20"/>
  <c r="AB40" i="20"/>
  <c r="AC40" i="20"/>
  <c r="AD40" i="20"/>
  <c r="AA41" i="20"/>
  <c r="AB41" i="20"/>
  <c r="AC41" i="20"/>
  <c r="AD41" i="20"/>
  <c r="AA42" i="20"/>
  <c r="AB42" i="20"/>
  <c r="AC42" i="20"/>
  <c r="AD42" i="20"/>
  <c r="AA43" i="20"/>
  <c r="AB43" i="20"/>
  <c r="AC43" i="20"/>
  <c r="AD43" i="20"/>
  <c r="AA44" i="20"/>
  <c r="AB44" i="20"/>
  <c r="AC44" i="20"/>
  <c r="AD44" i="20"/>
  <c r="AA45" i="20"/>
  <c r="AB45" i="20"/>
  <c r="AC45" i="20"/>
  <c r="AD45" i="20"/>
  <c r="AA46" i="20"/>
  <c r="AB46" i="20"/>
  <c r="AC46" i="20"/>
  <c r="AD46" i="20"/>
  <c r="AA47" i="20"/>
  <c r="AB47" i="20"/>
  <c r="AC47" i="20"/>
  <c r="AD47" i="20"/>
  <c r="AA48" i="20"/>
  <c r="AB48" i="20"/>
  <c r="AC48" i="20"/>
  <c r="AD48" i="20"/>
  <c r="AA49" i="20"/>
  <c r="AB49" i="20"/>
  <c r="AC49" i="20"/>
  <c r="AD49" i="20"/>
  <c r="AB50" i="20"/>
  <c r="AC50" i="20"/>
  <c r="AD50" i="20"/>
  <c r="AA51" i="20"/>
  <c r="AB51" i="20"/>
  <c r="AC51" i="20"/>
  <c r="AD51" i="20"/>
  <c r="AA52" i="20"/>
  <c r="AB52" i="20"/>
  <c r="AC52" i="20"/>
  <c r="AD52" i="20"/>
  <c r="AA53" i="20"/>
  <c r="AB53" i="20"/>
  <c r="AC53" i="20"/>
  <c r="AD53" i="20"/>
  <c r="AA54" i="20"/>
  <c r="AB54" i="20"/>
  <c r="AC54" i="20"/>
  <c r="AD54" i="20"/>
  <c r="AA55" i="20"/>
  <c r="AB55" i="20"/>
  <c r="AC55" i="20"/>
  <c r="AD55" i="20"/>
  <c r="AA56" i="20"/>
  <c r="AB56" i="20"/>
  <c r="AC56" i="20"/>
  <c r="AD56" i="20"/>
  <c r="AA57" i="20"/>
  <c r="AB57" i="20"/>
  <c r="AC57" i="20"/>
  <c r="AD57" i="20"/>
  <c r="AA58" i="20"/>
  <c r="AB58" i="20"/>
  <c r="AC58" i="20"/>
  <c r="AD58" i="20"/>
  <c r="AA59" i="20"/>
  <c r="AB59" i="20"/>
  <c r="AC59" i="20"/>
  <c r="AD59" i="20"/>
  <c r="AD3" i="20"/>
  <c r="AC3" i="20"/>
  <c r="AB3" i="20"/>
  <c r="AA3" i="20"/>
  <c r="Z4" i="6"/>
  <c r="AA4" i="6"/>
  <c r="AB4" i="6"/>
  <c r="AC4" i="6"/>
  <c r="Z5" i="6"/>
  <c r="AA5" i="6"/>
  <c r="AB5" i="6"/>
  <c r="AC5" i="6"/>
  <c r="Z6" i="6"/>
  <c r="AA6" i="6"/>
  <c r="AB6" i="6"/>
  <c r="AC6" i="6"/>
  <c r="Z7" i="6"/>
  <c r="AA7" i="6"/>
  <c r="AB7" i="6"/>
  <c r="AC7" i="6"/>
  <c r="Z8" i="6"/>
  <c r="AA8" i="6"/>
  <c r="AB8" i="6"/>
  <c r="AC8" i="6"/>
  <c r="Z9" i="6"/>
  <c r="AA9" i="6"/>
  <c r="AB9" i="6"/>
  <c r="AC9" i="6"/>
  <c r="Z10" i="6"/>
  <c r="AA10" i="6"/>
  <c r="AB10" i="6"/>
  <c r="AC10" i="6"/>
  <c r="Z11" i="6"/>
  <c r="AA11" i="6"/>
  <c r="AB11" i="6"/>
  <c r="AC11" i="6"/>
  <c r="Z12" i="6"/>
  <c r="AA12" i="6"/>
  <c r="AB12" i="6"/>
  <c r="AC12" i="6"/>
  <c r="Z13" i="6"/>
  <c r="AA13" i="6"/>
  <c r="AB13" i="6"/>
  <c r="AC13" i="6"/>
  <c r="Z14" i="6"/>
  <c r="AA14" i="6"/>
  <c r="AB14" i="6"/>
  <c r="AC14" i="6"/>
  <c r="Z15" i="6"/>
  <c r="AA15" i="6"/>
  <c r="AB15" i="6"/>
  <c r="AC15" i="6"/>
  <c r="Z16" i="6"/>
  <c r="AA16" i="6"/>
  <c r="AB16" i="6"/>
  <c r="AC16" i="6"/>
  <c r="Z17" i="6"/>
  <c r="AA17" i="6"/>
  <c r="AB17" i="6"/>
  <c r="AC17" i="6"/>
  <c r="Z18" i="6"/>
  <c r="AA18" i="6"/>
  <c r="AB18" i="6"/>
  <c r="AC18" i="6"/>
  <c r="Z19" i="6"/>
  <c r="AA19" i="6"/>
  <c r="AB19" i="6"/>
  <c r="AC19" i="6"/>
  <c r="Z20" i="6"/>
  <c r="AA20" i="6"/>
  <c r="AB20" i="6"/>
  <c r="AC20" i="6"/>
  <c r="Z21" i="6"/>
  <c r="AA21" i="6"/>
  <c r="AB21" i="6"/>
  <c r="AC21" i="6"/>
  <c r="Z22" i="6"/>
  <c r="AA22" i="6"/>
  <c r="AB22" i="6"/>
  <c r="AC22" i="6"/>
  <c r="Z23" i="6"/>
  <c r="AA23" i="6"/>
  <c r="AB23" i="6"/>
  <c r="AC23" i="6"/>
  <c r="Z24" i="6"/>
  <c r="AA24" i="6"/>
  <c r="AB24" i="6"/>
  <c r="AC24" i="6"/>
  <c r="Z25" i="6"/>
  <c r="AA25" i="6"/>
  <c r="AB25" i="6"/>
  <c r="AC25" i="6"/>
  <c r="Z26" i="6"/>
  <c r="AA26" i="6"/>
  <c r="AB26" i="6"/>
  <c r="AC26" i="6"/>
  <c r="Z27" i="6"/>
  <c r="AA27" i="6"/>
  <c r="AB27" i="6"/>
  <c r="AC27" i="6"/>
  <c r="Z28" i="6"/>
  <c r="AA28" i="6"/>
  <c r="AB28" i="6"/>
  <c r="AC28" i="6"/>
  <c r="Z29" i="6"/>
  <c r="AA29" i="6"/>
  <c r="AB29" i="6"/>
  <c r="AC29" i="6"/>
  <c r="Z30" i="6"/>
  <c r="AA30" i="6"/>
  <c r="AB30" i="6"/>
  <c r="AC30" i="6"/>
  <c r="AC3" i="6"/>
  <c r="AB3" i="6"/>
  <c r="AA3" i="6"/>
  <c r="Z3" i="6"/>
  <c r="X3" i="21" l="1"/>
  <c r="Y3" i="21"/>
  <c r="X4" i="21"/>
  <c r="Y4" i="21"/>
  <c r="I351" i="32"/>
  <c r="E351" i="32"/>
  <c r="D351" i="32"/>
  <c r="B351" i="32"/>
  <c r="I350" i="32"/>
  <c r="E350" i="32"/>
  <c r="D350" i="32"/>
  <c r="B350" i="32"/>
  <c r="I349" i="32"/>
  <c r="E349" i="32"/>
  <c r="D349" i="32"/>
  <c r="B349" i="32"/>
  <c r="I348" i="32"/>
  <c r="E348" i="32"/>
  <c r="D348" i="32"/>
  <c r="B348" i="32"/>
  <c r="I347" i="32"/>
  <c r="E347" i="32"/>
  <c r="D347" i="32"/>
  <c r="B347" i="32"/>
  <c r="I346" i="32"/>
  <c r="E346" i="32"/>
  <c r="D346" i="32"/>
  <c r="B346" i="32"/>
  <c r="I345" i="32"/>
  <c r="E345" i="32"/>
  <c r="D345" i="32"/>
  <c r="B345" i="32"/>
  <c r="I344" i="32"/>
  <c r="E344" i="32"/>
  <c r="D344" i="32"/>
  <c r="B344" i="32"/>
  <c r="I343" i="32"/>
  <c r="E343" i="32"/>
  <c r="D343" i="32"/>
  <c r="B343" i="32"/>
  <c r="I342" i="32"/>
  <c r="E342" i="32"/>
  <c r="D342" i="32"/>
  <c r="B342" i="32"/>
  <c r="I341" i="32"/>
  <c r="E341" i="32"/>
  <c r="D341" i="32"/>
  <c r="B341" i="32"/>
  <c r="I339" i="32"/>
  <c r="E339" i="32"/>
  <c r="D339" i="32"/>
  <c r="B339" i="32"/>
  <c r="I338" i="32"/>
  <c r="E338" i="32"/>
  <c r="D338" i="32"/>
  <c r="B338" i="32"/>
  <c r="I337" i="32"/>
  <c r="E337" i="32"/>
  <c r="D337" i="32"/>
  <c r="B337" i="32"/>
  <c r="I336" i="32"/>
  <c r="E336" i="32"/>
  <c r="D336" i="32"/>
  <c r="B336" i="32"/>
  <c r="I335" i="32"/>
  <c r="E335" i="32"/>
  <c r="D335" i="32"/>
  <c r="B335" i="32"/>
  <c r="I334" i="32"/>
  <c r="E334" i="32"/>
  <c r="D334" i="32"/>
  <c r="B334" i="32"/>
  <c r="I333" i="32"/>
  <c r="E333" i="32"/>
  <c r="D333" i="32"/>
  <c r="B333" i="32"/>
  <c r="I332" i="32"/>
  <c r="E332" i="32"/>
  <c r="D332" i="32"/>
  <c r="B332" i="32"/>
  <c r="I331" i="32"/>
  <c r="E331" i="32"/>
  <c r="D331" i="32"/>
  <c r="B331" i="32"/>
  <c r="I330" i="32"/>
  <c r="E330" i="32"/>
  <c r="D330" i="32"/>
  <c r="B330" i="32"/>
  <c r="I329" i="32"/>
  <c r="E329" i="32"/>
  <c r="D329" i="32"/>
  <c r="B329" i="32"/>
  <c r="I327" i="32"/>
  <c r="E327" i="32"/>
  <c r="D327" i="32"/>
  <c r="B327" i="32"/>
  <c r="I326" i="32"/>
  <c r="E326" i="32"/>
  <c r="D326" i="32"/>
  <c r="B326" i="32"/>
  <c r="I325" i="32"/>
  <c r="E325" i="32"/>
  <c r="D325" i="32"/>
  <c r="B325" i="32"/>
  <c r="I324" i="32"/>
  <c r="E324" i="32"/>
  <c r="D324" i="32"/>
  <c r="B324" i="32"/>
  <c r="I323" i="32"/>
  <c r="E323" i="32"/>
  <c r="D323" i="32"/>
  <c r="B323" i="32"/>
  <c r="I322" i="32"/>
  <c r="E322" i="32"/>
  <c r="D322" i="32"/>
  <c r="B322" i="32"/>
  <c r="I321" i="32"/>
  <c r="E321" i="32"/>
  <c r="D321" i="32"/>
  <c r="B321" i="32"/>
  <c r="I320" i="32"/>
  <c r="E320" i="32"/>
  <c r="D320" i="32"/>
  <c r="B320" i="32"/>
  <c r="I319" i="32"/>
  <c r="E319" i="32"/>
  <c r="D319" i="32"/>
  <c r="B319" i="32"/>
  <c r="I318" i="32"/>
  <c r="E318" i="32"/>
  <c r="D318" i="32"/>
  <c r="B318" i="32"/>
  <c r="I317" i="32"/>
  <c r="E317" i="32"/>
  <c r="D317" i="32"/>
  <c r="B317" i="32"/>
  <c r="I315" i="32"/>
  <c r="E315" i="32"/>
  <c r="D315" i="32"/>
  <c r="B315" i="32"/>
  <c r="I314" i="32"/>
  <c r="E314" i="32"/>
  <c r="D314" i="32"/>
  <c r="B314" i="32"/>
  <c r="I313" i="32"/>
  <c r="E313" i="32"/>
  <c r="D313" i="32"/>
  <c r="B313" i="32"/>
  <c r="I312" i="32"/>
  <c r="E312" i="32"/>
  <c r="D312" i="32"/>
  <c r="B312" i="32"/>
  <c r="I311" i="32"/>
  <c r="E311" i="32"/>
  <c r="D311" i="32"/>
  <c r="B311" i="32"/>
  <c r="I310" i="32"/>
  <c r="E310" i="32"/>
  <c r="D310" i="32"/>
  <c r="B310" i="32"/>
  <c r="I309" i="32"/>
  <c r="E309" i="32"/>
  <c r="D309" i="32"/>
  <c r="B309" i="32"/>
  <c r="I308" i="32"/>
  <c r="E308" i="32"/>
  <c r="D308" i="32"/>
  <c r="B308" i="32"/>
  <c r="I307" i="32"/>
  <c r="E307" i="32"/>
  <c r="D307" i="32"/>
  <c r="B307" i="32"/>
  <c r="I306" i="32"/>
  <c r="E306" i="32"/>
  <c r="D306" i="32"/>
  <c r="B306" i="32"/>
  <c r="I305" i="32"/>
  <c r="E305" i="32"/>
  <c r="D305" i="32"/>
  <c r="B305" i="32"/>
  <c r="I303" i="32"/>
  <c r="E303" i="32"/>
  <c r="D303" i="32"/>
  <c r="B303" i="32"/>
  <c r="I302" i="32"/>
  <c r="E302" i="32"/>
  <c r="D302" i="32"/>
  <c r="B302" i="32"/>
  <c r="I301" i="32"/>
  <c r="E301" i="32"/>
  <c r="D301" i="32"/>
  <c r="B301" i="32"/>
  <c r="I300" i="32"/>
  <c r="E300" i="32"/>
  <c r="D300" i="32"/>
  <c r="B300" i="32"/>
  <c r="I299" i="32"/>
  <c r="E299" i="32"/>
  <c r="D299" i="32"/>
  <c r="B299" i="32"/>
  <c r="I298" i="32"/>
  <c r="E298" i="32"/>
  <c r="D298" i="32"/>
  <c r="B298" i="32"/>
  <c r="I297" i="32"/>
  <c r="E297" i="32"/>
  <c r="D297" i="32"/>
  <c r="B297" i="32"/>
  <c r="I296" i="32"/>
  <c r="E296" i="32"/>
  <c r="D296" i="32"/>
  <c r="B296" i="32"/>
  <c r="I295" i="32"/>
  <c r="E295" i="32"/>
  <c r="D295" i="32"/>
  <c r="B295" i="32"/>
  <c r="I294" i="32"/>
  <c r="E294" i="32"/>
  <c r="D294" i="32"/>
  <c r="B294" i="32"/>
  <c r="I293" i="32"/>
  <c r="E293" i="32"/>
  <c r="D293" i="32"/>
  <c r="B293" i="32"/>
  <c r="I291" i="32"/>
  <c r="E291" i="32"/>
  <c r="D291" i="32"/>
  <c r="B291" i="32"/>
  <c r="I290" i="32"/>
  <c r="E290" i="32"/>
  <c r="D290" i="32"/>
  <c r="B290" i="32"/>
  <c r="I289" i="32"/>
  <c r="E289" i="32"/>
  <c r="D289" i="32"/>
  <c r="B289" i="32"/>
  <c r="I288" i="32"/>
  <c r="E288" i="32"/>
  <c r="D288" i="32"/>
  <c r="B288" i="32"/>
  <c r="I287" i="32"/>
  <c r="E287" i="32"/>
  <c r="D287" i="32"/>
  <c r="B287" i="32"/>
  <c r="I286" i="32"/>
  <c r="E286" i="32"/>
  <c r="D286" i="32"/>
  <c r="B286" i="32"/>
  <c r="I285" i="32"/>
  <c r="E285" i="32"/>
  <c r="D285" i="32"/>
  <c r="B285" i="32"/>
  <c r="I284" i="32"/>
  <c r="E284" i="32"/>
  <c r="D284" i="32"/>
  <c r="B284" i="32"/>
  <c r="I283" i="32"/>
  <c r="E283" i="32"/>
  <c r="D283" i="32"/>
  <c r="B283" i="32"/>
  <c r="I282" i="32"/>
  <c r="E282" i="32"/>
  <c r="D282" i="32"/>
  <c r="B282" i="32"/>
  <c r="I281" i="32"/>
  <c r="E281" i="32"/>
  <c r="D281" i="32"/>
  <c r="B281" i="32"/>
  <c r="I279" i="32"/>
  <c r="E279" i="32"/>
  <c r="D279" i="32"/>
  <c r="B279" i="32"/>
  <c r="I278" i="32"/>
  <c r="E278" i="32"/>
  <c r="D278" i="32"/>
  <c r="B278" i="32"/>
  <c r="I277" i="32"/>
  <c r="E277" i="32"/>
  <c r="D277" i="32"/>
  <c r="B277" i="32"/>
  <c r="I276" i="32"/>
  <c r="E276" i="32"/>
  <c r="D276" i="32"/>
  <c r="B276" i="32"/>
  <c r="I275" i="32"/>
  <c r="E275" i="32"/>
  <c r="D275" i="32"/>
  <c r="B275" i="32"/>
  <c r="I274" i="32"/>
  <c r="E274" i="32"/>
  <c r="D274" i="32"/>
  <c r="B274" i="32"/>
  <c r="I273" i="32"/>
  <c r="E273" i="32"/>
  <c r="D273" i="32"/>
  <c r="B273" i="32"/>
  <c r="I272" i="32"/>
  <c r="E272" i="32"/>
  <c r="D272" i="32"/>
  <c r="B272" i="32"/>
  <c r="I271" i="32"/>
  <c r="E271" i="32"/>
  <c r="D271" i="32"/>
  <c r="B271" i="32"/>
  <c r="I270" i="32"/>
  <c r="E270" i="32"/>
  <c r="D270" i="32"/>
  <c r="B270" i="32"/>
  <c r="I269" i="32"/>
  <c r="E269" i="32"/>
  <c r="D269" i="32"/>
  <c r="B269" i="32"/>
  <c r="I267" i="32"/>
  <c r="E267" i="32"/>
  <c r="D267" i="32"/>
  <c r="B267" i="32"/>
  <c r="I266" i="32"/>
  <c r="E266" i="32"/>
  <c r="D266" i="32"/>
  <c r="B266" i="32"/>
  <c r="I265" i="32"/>
  <c r="E265" i="32"/>
  <c r="D265" i="32"/>
  <c r="B265" i="32"/>
  <c r="I264" i="32"/>
  <c r="E264" i="32"/>
  <c r="D264" i="32"/>
  <c r="B264" i="32"/>
  <c r="I263" i="32"/>
  <c r="E263" i="32"/>
  <c r="D263" i="32"/>
  <c r="B263" i="32"/>
  <c r="I262" i="32"/>
  <c r="E262" i="32"/>
  <c r="D262" i="32"/>
  <c r="B262" i="32"/>
  <c r="I261" i="32"/>
  <c r="E261" i="32"/>
  <c r="D261" i="32"/>
  <c r="B261" i="32"/>
  <c r="I260" i="32"/>
  <c r="E260" i="32"/>
  <c r="D260" i="32"/>
  <c r="B260" i="32"/>
  <c r="I259" i="32"/>
  <c r="E259" i="32"/>
  <c r="D259" i="32"/>
  <c r="B259" i="32"/>
  <c r="I258" i="32"/>
  <c r="E258" i="32"/>
  <c r="D258" i="32"/>
  <c r="B258" i="32"/>
  <c r="I257" i="32"/>
  <c r="E257" i="32"/>
  <c r="D257" i="32"/>
  <c r="B257" i="32"/>
  <c r="I255" i="32"/>
  <c r="E255" i="32"/>
  <c r="D255" i="32"/>
  <c r="B255" i="32"/>
  <c r="I254" i="32"/>
  <c r="E254" i="32"/>
  <c r="D254" i="32"/>
  <c r="B254" i="32"/>
  <c r="I253" i="32"/>
  <c r="E253" i="32"/>
  <c r="D253" i="32"/>
  <c r="B253" i="32"/>
  <c r="I252" i="32"/>
  <c r="E252" i="32"/>
  <c r="D252" i="32"/>
  <c r="B252" i="32"/>
  <c r="I251" i="32"/>
  <c r="E251" i="32"/>
  <c r="D251" i="32"/>
  <c r="B251" i="32"/>
  <c r="I250" i="32"/>
  <c r="E250" i="32"/>
  <c r="D250" i="32"/>
  <c r="B250" i="32"/>
  <c r="I249" i="32"/>
  <c r="E249" i="32"/>
  <c r="D249" i="32"/>
  <c r="B249" i="32"/>
  <c r="I248" i="32"/>
  <c r="E248" i="32"/>
  <c r="D248" i="32"/>
  <c r="B248" i="32"/>
  <c r="I247" i="32"/>
  <c r="E247" i="32"/>
  <c r="D247" i="32"/>
  <c r="B247" i="32"/>
  <c r="I246" i="32"/>
  <c r="E246" i="32"/>
  <c r="D246" i="32"/>
  <c r="B246" i="32"/>
  <c r="I245" i="32"/>
  <c r="E245" i="32"/>
  <c r="D245" i="32"/>
  <c r="B245" i="32"/>
  <c r="I243" i="32"/>
  <c r="E243" i="32"/>
  <c r="D243" i="32"/>
  <c r="B243" i="32"/>
  <c r="I242" i="32"/>
  <c r="E242" i="32"/>
  <c r="D242" i="32"/>
  <c r="B242" i="32"/>
  <c r="I241" i="32"/>
  <c r="E241" i="32"/>
  <c r="D241" i="32"/>
  <c r="B241" i="32"/>
  <c r="I240" i="32"/>
  <c r="E240" i="32"/>
  <c r="D240" i="32"/>
  <c r="B240" i="32"/>
  <c r="I239" i="32"/>
  <c r="E239" i="32"/>
  <c r="D239" i="32"/>
  <c r="B239" i="32"/>
  <c r="I238" i="32"/>
  <c r="E238" i="32"/>
  <c r="D238" i="32"/>
  <c r="B238" i="32"/>
  <c r="I237" i="32"/>
  <c r="E237" i="32"/>
  <c r="D237" i="32"/>
  <c r="B237" i="32"/>
  <c r="I236" i="32"/>
  <c r="E236" i="32"/>
  <c r="D236" i="32"/>
  <c r="B236" i="32"/>
  <c r="I235" i="32"/>
  <c r="E235" i="32"/>
  <c r="D235" i="32"/>
  <c r="B235" i="32"/>
  <c r="I234" i="32"/>
  <c r="E234" i="32"/>
  <c r="D234" i="32"/>
  <c r="B234" i="32"/>
  <c r="I233" i="32"/>
  <c r="E233" i="32"/>
  <c r="D233" i="32"/>
  <c r="B233" i="32"/>
  <c r="I231" i="32"/>
  <c r="E231" i="32"/>
  <c r="D231" i="32"/>
  <c r="B231" i="32"/>
  <c r="I230" i="32"/>
  <c r="E230" i="32"/>
  <c r="D230" i="32"/>
  <c r="B230" i="32"/>
  <c r="I229" i="32"/>
  <c r="E229" i="32"/>
  <c r="D229" i="32"/>
  <c r="B229" i="32"/>
  <c r="I228" i="32"/>
  <c r="E228" i="32"/>
  <c r="D228" i="32"/>
  <c r="B228" i="32"/>
  <c r="I227" i="32"/>
  <c r="E227" i="32"/>
  <c r="D227" i="32"/>
  <c r="B227" i="32"/>
  <c r="I226" i="32"/>
  <c r="E226" i="32"/>
  <c r="D226" i="32"/>
  <c r="B226" i="32"/>
  <c r="I225" i="32"/>
  <c r="E225" i="32"/>
  <c r="D225" i="32"/>
  <c r="B225" i="32"/>
  <c r="I224" i="32"/>
  <c r="E224" i="32"/>
  <c r="D224" i="32"/>
  <c r="B224" i="32"/>
  <c r="I223" i="32"/>
  <c r="E223" i="32"/>
  <c r="D223" i="32"/>
  <c r="B223" i="32"/>
  <c r="I222" i="32"/>
  <c r="E222" i="32"/>
  <c r="D222" i="32"/>
  <c r="B222" i="32"/>
  <c r="I221" i="32"/>
  <c r="E221" i="32"/>
  <c r="D221" i="32"/>
  <c r="B221" i="32"/>
  <c r="I219" i="32"/>
  <c r="E219" i="32"/>
  <c r="D219" i="32"/>
  <c r="B219" i="32"/>
  <c r="I218" i="32"/>
  <c r="E218" i="32"/>
  <c r="D218" i="32"/>
  <c r="B218" i="32"/>
  <c r="I217" i="32"/>
  <c r="E217" i="32"/>
  <c r="D217" i="32"/>
  <c r="B217" i="32"/>
  <c r="I216" i="32"/>
  <c r="E216" i="32"/>
  <c r="D216" i="32"/>
  <c r="B216" i="32"/>
  <c r="I215" i="32"/>
  <c r="E215" i="32"/>
  <c r="D215" i="32"/>
  <c r="B215" i="32"/>
  <c r="I214" i="32"/>
  <c r="E214" i="32"/>
  <c r="D214" i="32"/>
  <c r="B214" i="32"/>
  <c r="I213" i="32"/>
  <c r="E213" i="32"/>
  <c r="D213" i="32"/>
  <c r="B213" i="32"/>
  <c r="I212" i="32"/>
  <c r="E212" i="32"/>
  <c r="D212" i="32"/>
  <c r="B212" i="32"/>
  <c r="I211" i="32"/>
  <c r="E211" i="32"/>
  <c r="D211" i="32"/>
  <c r="B211" i="32"/>
  <c r="I210" i="32"/>
  <c r="E210" i="32"/>
  <c r="D210" i="32"/>
  <c r="B210" i="32"/>
  <c r="I209" i="32"/>
  <c r="E209" i="32"/>
  <c r="D209" i="32"/>
  <c r="B209" i="32"/>
  <c r="I207" i="32"/>
  <c r="E207" i="32"/>
  <c r="D207" i="32"/>
  <c r="B207" i="32"/>
  <c r="I206" i="32"/>
  <c r="E206" i="32"/>
  <c r="D206" i="32"/>
  <c r="B206" i="32"/>
  <c r="I205" i="32"/>
  <c r="E205" i="32"/>
  <c r="D205" i="32"/>
  <c r="B205" i="32"/>
  <c r="I204" i="32"/>
  <c r="E204" i="32"/>
  <c r="D204" i="32"/>
  <c r="B204" i="32"/>
  <c r="I203" i="32"/>
  <c r="E203" i="32"/>
  <c r="D203" i="32"/>
  <c r="B203" i="32"/>
  <c r="I202" i="32"/>
  <c r="E202" i="32"/>
  <c r="D202" i="32"/>
  <c r="B202" i="32"/>
  <c r="I201" i="32"/>
  <c r="E201" i="32"/>
  <c r="D201" i="32"/>
  <c r="B201" i="32"/>
  <c r="I200" i="32"/>
  <c r="E200" i="32"/>
  <c r="D200" i="32"/>
  <c r="B200" i="32"/>
  <c r="I199" i="32"/>
  <c r="E199" i="32"/>
  <c r="D199" i="32"/>
  <c r="B199" i="32"/>
  <c r="I198" i="32"/>
  <c r="E198" i="32"/>
  <c r="D198" i="32"/>
  <c r="B198" i="32"/>
  <c r="I197" i="32"/>
  <c r="E197" i="32"/>
  <c r="D197" i="32"/>
  <c r="B197" i="32"/>
  <c r="I195" i="32"/>
  <c r="E195" i="32"/>
  <c r="D195" i="32"/>
  <c r="B195" i="32"/>
  <c r="I194" i="32"/>
  <c r="E194" i="32"/>
  <c r="D194" i="32"/>
  <c r="B194" i="32"/>
  <c r="I193" i="32"/>
  <c r="E193" i="32"/>
  <c r="D193" i="32"/>
  <c r="B193" i="32"/>
  <c r="I192" i="32"/>
  <c r="E192" i="32"/>
  <c r="D192" i="32"/>
  <c r="B192" i="32"/>
  <c r="I191" i="32"/>
  <c r="E191" i="32"/>
  <c r="D191" i="32"/>
  <c r="B191" i="32"/>
  <c r="I190" i="32"/>
  <c r="E190" i="32"/>
  <c r="D190" i="32"/>
  <c r="B190" i="32"/>
  <c r="I189" i="32"/>
  <c r="E189" i="32"/>
  <c r="D189" i="32"/>
  <c r="B189" i="32"/>
  <c r="I188" i="32"/>
  <c r="E188" i="32"/>
  <c r="D188" i="32"/>
  <c r="B188" i="32"/>
  <c r="I187" i="32"/>
  <c r="E187" i="32"/>
  <c r="D187" i="32"/>
  <c r="B187" i="32"/>
  <c r="I186" i="32"/>
  <c r="E186" i="32"/>
  <c r="D186" i="32"/>
  <c r="B186" i="32"/>
  <c r="I185" i="32"/>
  <c r="E185" i="32"/>
  <c r="D185" i="32"/>
  <c r="B185" i="32"/>
  <c r="I183" i="32"/>
  <c r="E183" i="32"/>
  <c r="D183" i="32"/>
  <c r="B183" i="32"/>
  <c r="I182" i="32"/>
  <c r="E182" i="32"/>
  <c r="D182" i="32"/>
  <c r="B182" i="32"/>
  <c r="I181" i="32"/>
  <c r="E181" i="32"/>
  <c r="D181" i="32"/>
  <c r="B181" i="32"/>
  <c r="I180" i="32"/>
  <c r="E180" i="32"/>
  <c r="D180" i="32"/>
  <c r="B180" i="32"/>
  <c r="I179" i="32"/>
  <c r="E179" i="32"/>
  <c r="D179" i="32"/>
  <c r="B179" i="32"/>
  <c r="I178" i="32"/>
  <c r="E178" i="32"/>
  <c r="D178" i="32"/>
  <c r="B178" i="32"/>
  <c r="I177" i="32"/>
  <c r="E177" i="32"/>
  <c r="D177" i="32"/>
  <c r="B177" i="32"/>
  <c r="I176" i="32"/>
  <c r="E176" i="32"/>
  <c r="D176" i="32"/>
  <c r="B176" i="32"/>
  <c r="I175" i="32"/>
  <c r="E175" i="32"/>
  <c r="D175" i="32"/>
  <c r="B175" i="32"/>
  <c r="I174" i="32"/>
  <c r="E174" i="32"/>
  <c r="D174" i="32"/>
  <c r="B174" i="32"/>
  <c r="I173" i="32"/>
  <c r="E173" i="32"/>
  <c r="D173" i="32"/>
  <c r="B173" i="32"/>
  <c r="I171" i="32"/>
  <c r="E171" i="32"/>
  <c r="D171" i="32"/>
  <c r="B171" i="32"/>
  <c r="I170" i="32"/>
  <c r="E170" i="32"/>
  <c r="D170" i="32"/>
  <c r="B170" i="32"/>
  <c r="I169" i="32"/>
  <c r="E169" i="32"/>
  <c r="D169" i="32"/>
  <c r="B169" i="32"/>
  <c r="I168" i="32"/>
  <c r="E168" i="32"/>
  <c r="D168" i="32"/>
  <c r="B168" i="32"/>
  <c r="I167" i="32"/>
  <c r="E167" i="32"/>
  <c r="D167" i="32"/>
  <c r="B167" i="32"/>
  <c r="I166" i="32"/>
  <c r="E166" i="32"/>
  <c r="D166" i="32"/>
  <c r="B166" i="32"/>
  <c r="I165" i="32"/>
  <c r="E165" i="32"/>
  <c r="D165" i="32"/>
  <c r="B165" i="32"/>
  <c r="I164" i="32"/>
  <c r="E164" i="32"/>
  <c r="D164" i="32"/>
  <c r="B164" i="32"/>
  <c r="I163" i="32"/>
  <c r="E163" i="32"/>
  <c r="D163" i="32"/>
  <c r="B163" i="32"/>
  <c r="I162" i="32"/>
  <c r="E162" i="32"/>
  <c r="D162" i="32"/>
  <c r="B162" i="32"/>
  <c r="I161" i="32"/>
  <c r="E161" i="32"/>
  <c r="D161" i="32"/>
  <c r="B161" i="32"/>
  <c r="I159" i="32"/>
  <c r="E159" i="32"/>
  <c r="D159" i="32"/>
  <c r="B159" i="32"/>
  <c r="I158" i="32"/>
  <c r="E158" i="32"/>
  <c r="D158" i="32"/>
  <c r="B158" i="32"/>
  <c r="I157" i="32"/>
  <c r="E157" i="32"/>
  <c r="D157" i="32"/>
  <c r="B157" i="32"/>
  <c r="I156" i="32"/>
  <c r="E156" i="32"/>
  <c r="D156" i="32"/>
  <c r="B156" i="32"/>
  <c r="I155" i="32"/>
  <c r="E155" i="32"/>
  <c r="D155" i="32"/>
  <c r="B155" i="32"/>
  <c r="I154" i="32"/>
  <c r="E154" i="32"/>
  <c r="D154" i="32"/>
  <c r="B154" i="32"/>
  <c r="I153" i="32"/>
  <c r="E153" i="32"/>
  <c r="D153" i="32"/>
  <c r="B153" i="32"/>
  <c r="I152" i="32"/>
  <c r="E152" i="32"/>
  <c r="D152" i="32"/>
  <c r="B152" i="32"/>
  <c r="I151" i="32"/>
  <c r="E151" i="32"/>
  <c r="D151" i="32"/>
  <c r="B151" i="32"/>
  <c r="I150" i="32"/>
  <c r="E150" i="32"/>
  <c r="D150" i="32"/>
  <c r="B150" i="32"/>
  <c r="I149" i="32"/>
  <c r="E149" i="32"/>
  <c r="D149" i="32"/>
  <c r="B149" i="32"/>
  <c r="I147" i="32"/>
  <c r="E147" i="32"/>
  <c r="D147" i="32"/>
  <c r="B147" i="32"/>
  <c r="I146" i="32"/>
  <c r="E146" i="32"/>
  <c r="D146" i="32"/>
  <c r="B146" i="32"/>
  <c r="I145" i="32"/>
  <c r="E145" i="32"/>
  <c r="D145" i="32"/>
  <c r="B145" i="32"/>
  <c r="I144" i="32"/>
  <c r="E144" i="32"/>
  <c r="D144" i="32"/>
  <c r="B144" i="32"/>
  <c r="I143" i="32"/>
  <c r="E143" i="32"/>
  <c r="D143" i="32"/>
  <c r="B143" i="32"/>
  <c r="I142" i="32"/>
  <c r="E142" i="32"/>
  <c r="D142" i="32"/>
  <c r="B142" i="32"/>
  <c r="I141" i="32"/>
  <c r="E141" i="32"/>
  <c r="D141" i="32"/>
  <c r="B141" i="32"/>
  <c r="I140" i="32"/>
  <c r="E140" i="32"/>
  <c r="D140" i="32"/>
  <c r="B140" i="32"/>
  <c r="I139" i="32"/>
  <c r="E139" i="32"/>
  <c r="D139" i="32"/>
  <c r="B139" i="32"/>
  <c r="I138" i="32"/>
  <c r="E138" i="32"/>
  <c r="D138" i="32"/>
  <c r="B138" i="32"/>
  <c r="I137" i="32"/>
  <c r="E137" i="32"/>
  <c r="D137" i="32"/>
  <c r="B137" i="32"/>
  <c r="I135" i="32"/>
  <c r="E135" i="32"/>
  <c r="D135" i="32"/>
  <c r="B135" i="32"/>
  <c r="I134" i="32"/>
  <c r="E134" i="32"/>
  <c r="D134" i="32"/>
  <c r="B134" i="32"/>
  <c r="I133" i="32"/>
  <c r="E133" i="32"/>
  <c r="D133" i="32"/>
  <c r="B133" i="32"/>
  <c r="I132" i="32"/>
  <c r="E132" i="32"/>
  <c r="D132" i="32"/>
  <c r="B132" i="32"/>
  <c r="I131" i="32"/>
  <c r="E131" i="32"/>
  <c r="D131" i="32"/>
  <c r="B131" i="32"/>
  <c r="I130" i="32"/>
  <c r="E130" i="32"/>
  <c r="D130" i="32"/>
  <c r="B130" i="32"/>
  <c r="I129" i="32"/>
  <c r="E129" i="32"/>
  <c r="D129" i="32"/>
  <c r="B129" i="32"/>
  <c r="I128" i="32"/>
  <c r="E128" i="32"/>
  <c r="D128" i="32"/>
  <c r="B128" i="32"/>
  <c r="I127" i="32"/>
  <c r="E127" i="32"/>
  <c r="D127" i="32"/>
  <c r="B127" i="32"/>
  <c r="I126" i="32"/>
  <c r="E126" i="32"/>
  <c r="D126" i="32"/>
  <c r="B126" i="32"/>
  <c r="I125" i="32"/>
  <c r="E125" i="32"/>
  <c r="D125" i="32"/>
  <c r="B125" i="32"/>
  <c r="I123" i="32"/>
  <c r="E123" i="32"/>
  <c r="D123" i="32"/>
  <c r="B123" i="32"/>
  <c r="I122" i="32"/>
  <c r="E122" i="32"/>
  <c r="D122" i="32"/>
  <c r="B122" i="32"/>
  <c r="I121" i="32"/>
  <c r="E121" i="32"/>
  <c r="D121" i="32"/>
  <c r="B121" i="32"/>
  <c r="I120" i="32"/>
  <c r="E120" i="32"/>
  <c r="D120" i="32"/>
  <c r="B120" i="32"/>
  <c r="I119" i="32"/>
  <c r="E119" i="32"/>
  <c r="D119" i="32"/>
  <c r="B119" i="32"/>
  <c r="I118" i="32"/>
  <c r="E118" i="32"/>
  <c r="D118" i="32"/>
  <c r="B118" i="32"/>
  <c r="I117" i="32"/>
  <c r="E117" i="32"/>
  <c r="D117" i="32"/>
  <c r="B117" i="32"/>
  <c r="I116" i="32"/>
  <c r="E116" i="32"/>
  <c r="D116" i="32"/>
  <c r="B116" i="32"/>
  <c r="I115" i="32"/>
  <c r="E115" i="32"/>
  <c r="D115" i="32"/>
  <c r="B115" i="32"/>
  <c r="I114" i="32"/>
  <c r="E114" i="32"/>
  <c r="D114" i="32"/>
  <c r="B114" i="32"/>
  <c r="I113" i="32"/>
  <c r="E113" i="32"/>
  <c r="D113" i="32"/>
  <c r="B113" i="32"/>
  <c r="I111" i="32"/>
  <c r="E111" i="32"/>
  <c r="D111" i="32"/>
  <c r="B111" i="32"/>
  <c r="I110" i="32"/>
  <c r="E110" i="32"/>
  <c r="D110" i="32"/>
  <c r="B110" i="32"/>
  <c r="I109" i="32"/>
  <c r="E109" i="32"/>
  <c r="D109" i="32"/>
  <c r="B109" i="32"/>
  <c r="I108" i="32"/>
  <c r="E108" i="32"/>
  <c r="D108" i="32"/>
  <c r="B108" i="32"/>
  <c r="I107" i="32"/>
  <c r="E107" i="32"/>
  <c r="D107" i="32"/>
  <c r="B107" i="32"/>
  <c r="I106" i="32"/>
  <c r="E106" i="32"/>
  <c r="D106" i="32"/>
  <c r="B106" i="32"/>
  <c r="I105" i="32"/>
  <c r="E105" i="32"/>
  <c r="D105" i="32"/>
  <c r="B105" i="32"/>
  <c r="I104" i="32"/>
  <c r="E104" i="32"/>
  <c r="D104" i="32"/>
  <c r="B104" i="32"/>
  <c r="I103" i="32"/>
  <c r="E103" i="32"/>
  <c r="D103" i="32"/>
  <c r="B103" i="32"/>
  <c r="I102" i="32"/>
  <c r="E102" i="32"/>
  <c r="D102" i="32"/>
  <c r="B102" i="32"/>
  <c r="I101" i="32"/>
  <c r="E101" i="32"/>
  <c r="D101" i="32"/>
  <c r="B101" i="32"/>
  <c r="I99" i="32"/>
  <c r="E99" i="32"/>
  <c r="D99" i="32"/>
  <c r="B99" i="32"/>
  <c r="I98" i="32"/>
  <c r="E98" i="32"/>
  <c r="D98" i="32"/>
  <c r="B98" i="32"/>
  <c r="I97" i="32"/>
  <c r="E97" i="32"/>
  <c r="D97" i="32"/>
  <c r="B97" i="32"/>
  <c r="I96" i="32"/>
  <c r="E96" i="32"/>
  <c r="D96" i="32"/>
  <c r="B96" i="32"/>
  <c r="I95" i="32"/>
  <c r="E95" i="32"/>
  <c r="D95" i="32"/>
  <c r="B95" i="32"/>
  <c r="I94" i="32"/>
  <c r="E94" i="32"/>
  <c r="D94" i="32"/>
  <c r="B94" i="32"/>
  <c r="I93" i="32"/>
  <c r="E93" i="32"/>
  <c r="D93" i="32"/>
  <c r="B93" i="32"/>
  <c r="I92" i="32"/>
  <c r="E92" i="32"/>
  <c r="D92" i="32"/>
  <c r="B92" i="32"/>
  <c r="I91" i="32"/>
  <c r="E91" i="32"/>
  <c r="D91" i="32"/>
  <c r="B91" i="32"/>
  <c r="I90" i="32"/>
  <c r="E90" i="32"/>
  <c r="D90" i="32"/>
  <c r="B90" i="32"/>
  <c r="I89" i="32"/>
  <c r="E89" i="32"/>
  <c r="D89" i="32"/>
  <c r="B89" i="32"/>
  <c r="I87" i="32"/>
  <c r="E87" i="32"/>
  <c r="D87" i="32"/>
  <c r="B87" i="32"/>
  <c r="I86" i="32"/>
  <c r="E86" i="32"/>
  <c r="D86" i="32"/>
  <c r="B86" i="32"/>
  <c r="I85" i="32"/>
  <c r="E85" i="32"/>
  <c r="D85" i="32"/>
  <c r="B85" i="32"/>
  <c r="I84" i="32"/>
  <c r="E84" i="32"/>
  <c r="D84" i="32"/>
  <c r="B84" i="32"/>
  <c r="I83" i="32"/>
  <c r="E83" i="32"/>
  <c r="D83" i="32"/>
  <c r="B83" i="32"/>
  <c r="I82" i="32"/>
  <c r="E82" i="32"/>
  <c r="D82" i="32"/>
  <c r="B82" i="32"/>
  <c r="I81" i="32"/>
  <c r="E81" i="32"/>
  <c r="D81" i="32"/>
  <c r="B81" i="32"/>
  <c r="I80" i="32"/>
  <c r="E80" i="32"/>
  <c r="D80" i="32"/>
  <c r="B80" i="32"/>
  <c r="I79" i="32"/>
  <c r="E79" i="32"/>
  <c r="D79" i="32"/>
  <c r="B79" i="32"/>
  <c r="I78" i="32"/>
  <c r="E78" i="32"/>
  <c r="D78" i="32"/>
  <c r="B78" i="32"/>
  <c r="I77" i="32"/>
  <c r="E77" i="32"/>
  <c r="D77" i="32"/>
  <c r="B77" i="32"/>
  <c r="I75" i="32"/>
  <c r="E75" i="32"/>
  <c r="D75" i="32"/>
  <c r="B75" i="32"/>
  <c r="I74" i="32"/>
  <c r="E74" i="32"/>
  <c r="D74" i="32"/>
  <c r="B74" i="32"/>
  <c r="I73" i="32"/>
  <c r="E73" i="32"/>
  <c r="D73" i="32"/>
  <c r="B73" i="32"/>
  <c r="I72" i="32"/>
  <c r="E72" i="32"/>
  <c r="D72" i="32"/>
  <c r="B72" i="32"/>
  <c r="I71" i="32"/>
  <c r="E71" i="32"/>
  <c r="D71" i="32"/>
  <c r="B71" i="32"/>
  <c r="I70" i="32"/>
  <c r="E70" i="32"/>
  <c r="D70" i="32"/>
  <c r="B70" i="32"/>
  <c r="I69" i="32"/>
  <c r="E69" i="32"/>
  <c r="D69" i="32"/>
  <c r="B69" i="32"/>
  <c r="I68" i="32"/>
  <c r="E68" i="32"/>
  <c r="D68" i="32"/>
  <c r="B68" i="32"/>
  <c r="I67" i="32"/>
  <c r="E67" i="32"/>
  <c r="D67" i="32"/>
  <c r="B67" i="32"/>
  <c r="I66" i="32"/>
  <c r="E66" i="32"/>
  <c r="D66" i="32"/>
  <c r="B66" i="32"/>
  <c r="I65" i="32"/>
  <c r="E65" i="32"/>
  <c r="D65" i="32"/>
  <c r="B65" i="32"/>
  <c r="I63" i="32"/>
  <c r="E63" i="32"/>
  <c r="D63" i="32"/>
  <c r="B63" i="32"/>
  <c r="I62" i="32"/>
  <c r="E62" i="32"/>
  <c r="D62" i="32"/>
  <c r="B62" i="32"/>
  <c r="I61" i="32"/>
  <c r="E61" i="32"/>
  <c r="D61" i="32"/>
  <c r="B61" i="32"/>
  <c r="I60" i="32"/>
  <c r="E60" i="32"/>
  <c r="D60" i="32"/>
  <c r="B60" i="32"/>
  <c r="I59" i="32"/>
  <c r="E59" i="32"/>
  <c r="D59" i="32"/>
  <c r="B59" i="32"/>
  <c r="I58" i="32"/>
  <c r="E58" i="32"/>
  <c r="D58" i="32"/>
  <c r="B58" i="32"/>
  <c r="I57" i="32"/>
  <c r="E57" i="32"/>
  <c r="D57" i="32"/>
  <c r="B57" i="32"/>
  <c r="I51" i="32"/>
  <c r="E51" i="32"/>
  <c r="D51" i="32"/>
  <c r="B51" i="32"/>
  <c r="I50" i="32"/>
  <c r="E50" i="32"/>
  <c r="D50" i="32"/>
  <c r="B50" i="32"/>
  <c r="I49" i="32"/>
  <c r="E49" i="32"/>
  <c r="D49" i="32"/>
  <c r="B49" i="32"/>
  <c r="I48" i="32"/>
  <c r="E48" i="32"/>
  <c r="D48" i="32"/>
  <c r="B48" i="32"/>
  <c r="I47" i="32"/>
  <c r="E47" i="32"/>
  <c r="D47" i="32"/>
  <c r="B47" i="32"/>
  <c r="I46" i="32"/>
  <c r="E46" i="32"/>
  <c r="D46" i="32"/>
  <c r="B46" i="32"/>
  <c r="I45" i="32"/>
  <c r="E45" i="32"/>
  <c r="D45" i="32"/>
  <c r="B45" i="32"/>
  <c r="I44" i="32"/>
  <c r="E44" i="32"/>
  <c r="D44" i="32"/>
  <c r="B44" i="32"/>
  <c r="I43" i="32"/>
  <c r="E43" i="32"/>
  <c r="D43" i="32"/>
  <c r="B43" i="32"/>
  <c r="I42" i="32"/>
  <c r="E42" i="32"/>
  <c r="D42" i="32"/>
  <c r="B42" i="32"/>
  <c r="I39" i="32"/>
  <c r="E39" i="32"/>
  <c r="D39" i="32"/>
  <c r="B39" i="32"/>
  <c r="I38" i="32"/>
  <c r="E38" i="32"/>
  <c r="D38" i="32"/>
  <c r="B38" i="32"/>
  <c r="I37" i="32"/>
  <c r="E37" i="32"/>
  <c r="D37" i="32"/>
  <c r="B37" i="32"/>
  <c r="I36" i="32"/>
  <c r="E36" i="32"/>
  <c r="D36" i="32"/>
  <c r="B36" i="32"/>
  <c r="I35" i="32"/>
  <c r="E35" i="32"/>
  <c r="D35" i="32"/>
  <c r="B35" i="32"/>
  <c r="I34" i="32"/>
  <c r="E34" i="32"/>
  <c r="D34" i="32"/>
  <c r="B34" i="32"/>
  <c r="I33" i="32"/>
  <c r="E33" i="32"/>
  <c r="D33" i="32"/>
  <c r="B33" i="32"/>
  <c r="I32" i="32"/>
  <c r="E32" i="32"/>
  <c r="D32" i="32"/>
  <c r="B32" i="32"/>
  <c r="I31" i="32"/>
  <c r="E31" i="32"/>
  <c r="D31" i="32"/>
  <c r="B31" i="32"/>
  <c r="I30" i="32"/>
  <c r="E30" i="32"/>
  <c r="D30" i="32"/>
  <c r="B30" i="32"/>
  <c r="I27" i="32"/>
  <c r="E27" i="32"/>
  <c r="D27" i="32"/>
  <c r="B27" i="32"/>
  <c r="I26" i="32"/>
  <c r="E26" i="32"/>
  <c r="D26" i="32"/>
  <c r="B26" i="32"/>
  <c r="I25" i="32"/>
  <c r="E25" i="32"/>
  <c r="D25" i="32"/>
  <c r="B25" i="32"/>
  <c r="I24" i="32"/>
  <c r="E24" i="32"/>
  <c r="D24" i="32"/>
  <c r="B24" i="32"/>
  <c r="I23" i="32"/>
  <c r="E23" i="32"/>
  <c r="D23" i="32"/>
  <c r="B23" i="32"/>
  <c r="I22" i="32"/>
  <c r="E22" i="32"/>
  <c r="D22" i="32"/>
  <c r="B22" i="32"/>
  <c r="I21" i="32"/>
  <c r="E21" i="32"/>
  <c r="D21" i="32"/>
  <c r="B21" i="32"/>
  <c r="I19" i="32"/>
  <c r="B19" i="32"/>
  <c r="I15" i="32"/>
  <c r="E15" i="32"/>
  <c r="D15" i="32"/>
  <c r="B15" i="32"/>
  <c r="I14" i="32"/>
  <c r="E14" i="32"/>
  <c r="D14" i="32"/>
  <c r="B14" i="32"/>
  <c r="I13" i="32"/>
  <c r="E13" i="32"/>
  <c r="D13" i="32"/>
  <c r="B13" i="32"/>
  <c r="I12" i="32"/>
  <c r="E12" i="32"/>
  <c r="D12" i="32"/>
  <c r="B12" i="32"/>
  <c r="I11" i="32"/>
  <c r="E11" i="32"/>
  <c r="D11" i="32"/>
  <c r="B11" i="32"/>
  <c r="I10" i="32"/>
  <c r="E10" i="32"/>
  <c r="D10" i="32"/>
  <c r="B10" i="32"/>
  <c r="I9" i="32"/>
  <c r="E9" i="32"/>
  <c r="D9" i="32"/>
  <c r="B9" i="32"/>
  <c r="I8" i="32"/>
  <c r="E8" i="32"/>
  <c r="D8" i="32"/>
  <c r="B8" i="32"/>
  <c r="E7" i="32"/>
  <c r="D7" i="32"/>
  <c r="B7" i="32"/>
  <c r="I351" i="31"/>
  <c r="E351" i="31"/>
  <c r="D351" i="31"/>
  <c r="B351" i="31"/>
  <c r="I350" i="31"/>
  <c r="E350" i="31"/>
  <c r="D350" i="31"/>
  <c r="B350" i="31"/>
  <c r="I349" i="31"/>
  <c r="E349" i="31"/>
  <c r="D349" i="31"/>
  <c r="B349" i="31"/>
  <c r="I348" i="31"/>
  <c r="E348" i="31"/>
  <c r="D348" i="31"/>
  <c r="B348" i="31"/>
  <c r="I347" i="31"/>
  <c r="E347" i="31"/>
  <c r="D347" i="31"/>
  <c r="B347" i="31"/>
  <c r="I346" i="31"/>
  <c r="E346" i="31"/>
  <c r="D346" i="31"/>
  <c r="B346" i="31"/>
  <c r="I345" i="31"/>
  <c r="E345" i="31"/>
  <c r="D345" i="31"/>
  <c r="B345" i="31"/>
  <c r="I344" i="31"/>
  <c r="E344" i="31"/>
  <c r="D344" i="31"/>
  <c r="B344" i="31"/>
  <c r="I343" i="31"/>
  <c r="E343" i="31"/>
  <c r="D343" i="31"/>
  <c r="B343" i="31"/>
  <c r="I342" i="31"/>
  <c r="E342" i="31"/>
  <c r="D342" i="31"/>
  <c r="B342" i="31"/>
  <c r="I341" i="31"/>
  <c r="E341" i="31"/>
  <c r="D341" i="31"/>
  <c r="B341" i="31"/>
  <c r="I339" i="31"/>
  <c r="E339" i="31"/>
  <c r="D339" i="31"/>
  <c r="B339" i="31"/>
  <c r="I338" i="31"/>
  <c r="E338" i="31"/>
  <c r="D338" i="31"/>
  <c r="B338" i="31"/>
  <c r="I337" i="31"/>
  <c r="E337" i="31"/>
  <c r="D337" i="31"/>
  <c r="B337" i="31"/>
  <c r="I336" i="31"/>
  <c r="E336" i="31"/>
  <c r="D336" i="31"/>
  <c r="B336" i="31"/>
  <c r="I335" i="31"/>
  <c r="E335" i="31"/>
  <c r="D335" i="31"/>
  <c r="B335" i="31"/>
  <c r="I334" i="31"/>
  <c r="E334" i="31"/>
  <c r="D334" i="31"/>
  <c r="B334" i="31"/>
  <c r="I333" i="31"/>
  <c r="E333" i="31"/>
  <c r="D333" i="31"/>
  <c r="B333" i="31"/>
  <c r="I332" i="31"/>
  <c r="E332" i="31"/>
  <c r="D332" i="31"/>
  <c r="B332" i="31"/>
  <c r="I331" i="31"/>
  <c r="E331" i="31"/>
  <c r="D331" i="31"/>
  <c r="B331" i="31"/>
  <c r="I330" i="31"/>
  <c r="E330" i="31"/>
  <c r="D330" i="31"/>
  <c r="B330" i="31"/>
  <c r="I329" i="31"/>
  <c r="E329" i="31"/>
  <c r="D329" i="31"/>
  <c r="B329" i="31"/>
  <c r="I327" i="31"/>
  <c r="E327" i="31"/>
  <c r="D327" i="31"/>
  <c r="B327" i="31"/>
  <c r="I326" i="31"/>
  <c r="E326" i="31"/>
  <c r="D326" i="31"/>
  <c r="B326" i="31"/>
  <c r="I325" i="31"/>
  <c r="E325" i="31"/>
  <c r="D325" i="31"/>
  <c r="B325" i="31"/>
  <c r="I324" i="31"/>
  <c r="E324" i="31"/>
  <c r="D324" i="31"/>
  <c r="B324" i="31"/>
  <c r="I323" i="31"/>
  <c r="E323" i="31"/>
  <c r="D323" i="31"/>
  <c r="B323" i="31"/>
  <c r="I322" i="31"/>
  <c r="E322" i="31"/>
  <c r="D322" i="31"/>
  <c r="B322" i="31"/>
  <c r="I321" i="31"/>
  <c r="E321" i="31"/>
  <c r="D321" i="31"/>
  <c r="B321" i="31"/>
  <c r="I320" i="31"/>
  <c r="E320" i="31"/>
  <c r="D320" i="31"/>
  <c r="B320" i="31"/>
  <c r="I319" i="31"/>
  <c r="E319" i="31"/>
  <c r="D319" i="31"/>
  <c r="B319" i="31"/>
  <c r="I318" i="31"/>
  <c r="E318" i="31"/>
  <c r="D318" i="31"/>
  <c r="B318" i="31"/>
  <c r="I317" i="31"/>
  <c r="E317" i="31"/>
  <c r="D317" i="31"/>
  <c r="B317" i="31"/>
  <c r="I315" i="31"/>
  <c r="E315" i="31"/>
  <c r="D315" i="31"/>
  <c r="B315" i="31"/>
  <c r="I314" i="31"/>
  <c r="E314" i="31"/>
  <c r="D314" i="31"/>
  <c r="B314" i="31"/>
  <c r="I313" i="31"/>
  <c r="E313" i="31"/>
  <c r="D313" i="31"/>
  <c r="B313" i="31"/>
  <c r="I312" i="31"/>
  <c r="E312" i="31"/>
  <c r="D312" i="31"/>
  <c r="B312" i="31"/>
  <c r="I311" i="31"/>
  <c r="E311" i="31"/>
  <c r="D311" i="31"/>
  <c r="B311" i="31"/>
  <c r="I310" i="31"/>
  <c r="E310" i="31"/>
  <c r="D310" i="31"/>
  <c r="B310" i="31"/>
  <c r="I309" i="31"/>
  <c r="E309" i="31"/>
  <c r="D309" i="31"/>
  <c r="B309" i="31"/>
  <c r="I308" i="31"/>
  <c r="E308" i="31"/>
  <c r="D308" i="31"/>
  <c r="B308" i="31"/>
  <c r="I307" i="31"/>
  <c r="E307" i="31"/>
  <c r="D307" i="31"/>
  <c r="B307" i="31"/>
  <c r="I306" i="31"/>
  <c r="E306" i="31"/>
  <c r="D306" i="31"/>
  <c r="B306" i="31"/>
  <c r="I305" i="31"/>
  <c r="E305" i="31"/>
  <c r="D305" i="31"/>
  <c r="B305" i="31"/>
  <c r="I303" i="31"/>
  <c r="E303" i="31"/>
  <c r="D303" i="31"/>
  <c r="B303" i="31"/>
  <c r="I302" i="31"/>
  <c r="E302" i="31"/>
  <c r="D302" i="31"/>
  <c r="B302" i="31"/>
  <c r="I301" i="31"/>
  <c r="E301" i="31"/>
  <c r="D301" i="31"/>
  <c r="B301" i="31"/>
  <c r="I300" i="31"/>
  <c r="E300" i="31"/>
  <c r="D300" i="31"/>
  <c r="B300" i="31"/>
  <c r="I299" i="31"/>
  <c r="E299" i="31"/>
  <c r="D299" i="31"/>
  <c r="B299" i="31"/>
  <c r="I298" i="31"/>
  <c r="E298" i="31"/>
  <c r="D298" i="31"/>
  <c r="B298" i="31"/>
  <c r="I297" i="31"/>
  <c r="E297" i="31"/>
  <c r="D297" i="31"/>
  <c r="B297" i="31"/>
  <c r="I296" i="31"/>
  <c r="E296" i="31"/>
  <c r="D296" i="31"/>
  <c r="B296" i="31"/>
  <c r="I295" i="31"/>
  <c r="E295" i="31"/>
  <c r="D295" i="31"/>
  <c r="B295" i="31"/>
  <c r="I294" i="31"/>
  <c r="E294" i="31"/>
  <c r="D294" i="31"/>
  <c r="B294" i="31"/>
  <c r="I293" i="31"/>
  <c r="E293" i="31"/>
  <c r="D293" i="31"/>
  <c r="B293" i="31"/>
  <c r="I291" i="31"/>
  <c r="E291" i="31"/>
  <c r="D291" i="31"/>
  <c r="B291" i="31"/>
  <c r="I290" i="31"/>
  <c r="E290" i="31"/>
  <c r="D290" i="31"/>
  <c r="B290" i="31"/>
  <c r="I289" i="31"/>
  <c r="E289" i="31"/>
  <c r="D289" i="31"/>
  <c r="B289" i="31"/>
  <c r="I288" i="31"/>
  <c r="E288" i="31"/>
  <c r="D288" i="31"/>
  <c r="B288" i="31"/>
  <c r="I287" i="31"/>
  <c r="E287" i="31"/>
  <c r="D287" i="31"/>
  <c r="B287" i="31"/>
  <c r="I286" i="31"/>
  <c r="E286" i="31"/>
  <c r="D286" i="31"/>
  <c r="B286" i="31"/>
  <c r="I285" i="31"/>
  <c r="E285" i="31"/>
  <c r="D285" i="31"/>
  <c r="B285" i="31"/>
  <c r="I284" i="31"/>
  <c r="E284" i="31"/>
  <c r="D284" i="31"/>
  <c r="B284" i="31"/>
  <c r="I283" i="31"/>
  <c r="E283" i="31"/>
  <c r="D283" i="31"/>
  <c r="B283" i="31"/>
  <c r="I282" i="31"/>
  <c r="E282" i="31"/>
  <c r="D282" i="31"/>
  <c r="B282" i="31"/>
  <c r="I281" i="31"/>
  <c r="E281" i="31"/>
  <c r="D281" i="31"/>
  <c r="B281" i="31"/>
  <c r="I279" i="31"/>
  <c r="E279" i="31"/>
  <c r="D279" i="31"/>
  <c r="B279" i="31"/>
  <c r="I278" i="31"/>
  <c r="E278" i="31"/>
  <c r="D278" i="31"/>
  <c r="B278" i="31"/>
  <c r="I277" i="31"/>
  <c r="E277" i="31"/>
  <c r="D277" i="31"/>
  <c r="B277" i="31"/>
  <c r="I276" i="31"/>
  <c r="E276" i="31"/>
  <c r="D276" i="31"/>
  <c r="B276" i="31"/>
  <c r="I275" i="31"/>
  <c r="E275" i="31"/>
  <c r="D275" i="31"/>
  <c r="B275" i="31"/>
  <c r="I274" i="31"/>
  <c r="E274" i="31"/>
  <c r="D274" i="31"/>
  <c r="B274" i="31"/>
  <c r="I273" i="31"/>
  <c r="E273" i="31"/>
  <c r="D273" i="31"/>
  <c r="B273" i="31"/>
  <c r="I272" i="31"/>
  <c r="E272" i="31"/>
  <c r="D272" i="31"/>
  <c r="B272" i="31"/>
  <c r="I271" i="31"/>
  <c r="E271" i="31"/>
  <c r="D271" i="31"/>
  <c r="B271" i="31"/>
  <c r="I270" i="31"/>
  <c r="E270" i="31"/>
  <c r="D270" i="31"/>
  <c r="B270" i="31"/>
  <c r="I269" i="31"/>
  <c r="E269" i="31"/>
  <c r="D269" i="31"/>
  <c r="B269" i="31"/>
  <c r="I267" i="31"/>
  <c r="E267" i="31"/>
  <c r="D267" i="31"/>
  <c r="B267" i="31"/>
  <c r="I266" i="31"/>
  <c r="E266" i="31"/>
  <c r="D266" i="31"/>
  <c r="B266" i="31"/>
  <c r="I265" i="31"/>
  <c r="E265" i="31"/>
  <c r="D265" i="31"/>
  <c r="B265" i="31"/>
  <c r="I264" i="31"/>
  <c r="E264" i="31"/>
  <c r="D264" i="31"/>
  <c r="B264" i="31"/>
  <c r="I263" i="31"/>
  <c r="E263" i="31"/>
  <c r="D263" i="31"/>
  <c r="B263" i="31"/>
  <c r="I262" i="31"/>
  <c r="E262" i="31"/>
  <c r="D262" i="31"/>
  <c r="B262" i="31"/>
  <c r="I261" i="31"/>
  <c r="E261" i="31"/>
  <c r="D261" i="31"/>
  <c r="B261" i="31"/>
  <c r="I260" i="31"/>
  <c r="E260" i="31"/>
  <c r="D260" i="31"/>
  <c r="B260" i="31"/>
  <c r="I259" i="31"/>
  <c r="E259" i="31"/>
  <c r="D259" i="31"/>
  <c r="B259" i="31"/>
  <c r="I258" i="31"/>
  <c r="E258" i="31"/>
  <c r="D258" i="31"/>
  <c r="B258" i="31"/>
  <c r="I257" i="31"/>
  <c r="E257" i="31"/>
  <c r="D257" i="31"/>
  <c r="B257" i="31"/>
  <c r="I255" i="31"/>
  <c r="E255" i="31"/>
  <c r="D255" i="31"/>
  <c r="B255" i="31"/>
  <c r="I254" i="31"/>
  <c r="E254" i="31"/>
  <c r="D254" i="31"/>
  <c r="B254" i="31"/>
  <c r="I253" i="31"/>
  <c r="E253" i="31"/>
  <c r="D253" i="31"/>
  <c r="B253" i="31"/>
  <c r="I252" i="31"/>
  <c r="E252" i="31"/>
  <c r="D252" i="31"/>
  <c r="B252" i="31"/>
  <c r="I251" i="31"/>
  <c r="E251" i="31"/>
  <c r="D251" i="31"/>
  <c r="B251" i="31"/>
  <c r="I250" i="31"/>
  <c r="E250" i="31"/>
  <c r="D250" i="31"/>
  <c r="B250" i="31"/>
  <c r="I249" i="31"/>
  <c r="E249" i="31"/>
  <c r="D249" i="31"/>
  <c r="B249" i="31"/>
  <c r="I248" i="31"/>
  <c r="E248" i="31"/>
  <c r="D248" i="31"/>
  <c r="B248" i="31"/>
  <c r="I247" i="31"/>
  <c r="E247" i="31"/>
  <c r="D247" i="31"/>
  <c r="B247" i="31"/>
  <c r="I246" i="31"/>
  <c r="E246" i="31"/>
  <c r="D246" i="31"/>
  <c r="B246" i="31"/>
  <c r="I245" i="31"/>
  <c r="E245" i="31"/>
  <c r="D245" i="31"/>
  <c r="B245" i="31"/>
  <c r="I243" i="31"/>
  <c r="E243" i="31"/>
  <c r="D243" i="31"/>
  <c r="B243" i="31"/>
  <c r="I242" i="31"/>
  <c r="E242" i="31"/>
  <c r="D242" i="31"/>
  <c r="B242" i="31"/>
  <c r="I241" i="31"/>
  <c r="E241" i="31"/>
  <c r="D241" i="31"/>
  <c r="B241" i="31"/>
  <c r="I240" i="31"/>
  <c r="E240" i="31"/>
  <c r="D240" i="31"/>
  <c r="B240" i="31"/>
  <c r="I239" i="31"/>
  <c r="E239" i="31"/>
  <c r="D239" i="31"/>
  <c r="B239" i="31"/>
  <c r="I238" i="31"/>
  <c r="E238" i="31"/>
  <c r="D238" i="31"/>
  <c r="B238" i="31"/>
  <c r="I237" i="31"/>
  <c r="E237" i="31"/>
  <c r="D237" i="31"/>
  <c r="B237" i="31"/>
  <c r="I236" i="31"/>
  <c r="E236" i="31"/>
  <c r="D236" i="31"/>
  <c r="B236" i="31"/>
  <c r="I235" i="31"/>
  <c r="E235" i="31"/>
  <c r="D235" i="31"/>
  <c r="B235" i="31"/>
  <c r="I234" i="31"/>
  <c r="E234" i="31"/>
  <c r="D234" i="31"/>
  <c r="B234" i="31"/>
  <c r="I233" i="31"/>
  <c r="E233" i="31"/>
  <c r="D233" i="31"/>
  <c r="B233" i="31"/>
  <c r="I231" i="31"/>
  <c r="E231" i="31"/>
  <c r="D231" i="31"/>
  <c r="B231" i="31"/>
  <c r="I230" i="31"/>
  <c r="E230" i="31"/>
  <c r="D230" i="31"/>
  <c r="B230" i="31"/>
  <c r="I229" i="31"/>
  <c r="E229" i="31"/>
  <c r="D229" i="31"/>
  <c r="B229" i="31"/>
  <c r="I228" i="31"/>
  <c r="E228" i="31"/>
  <c r="D228" i="31"/>
  <c r="B228" i="31"/>
  <c r="I227" i="31"/>
  <c r="E227" i="31"/>
  <c r="D227" i="31"/>
  <c r="B227" i="31"/>
  <c r="I226" i="31"/>
  <c r="E226" i="31"/>
  <c r="D226" i="31"/>
  <c r="B226" i="31"/>
  <c r="I225" i="31"/>
  <c r="E225" i="31"/>
  <c r="D225" i="31"/>
  <c r="B225" i="31"/>
  <c r="I224" i="31"/>
  <c r="E224" i="31"/>
  <c r="D224" i="31"/>
  <c r="B224" i="31"/>
  <c r="I223" i="31"/>
  <c r="E223" i="31"/>
  <c r="D223" i="31"/>
  <c r="B223" i="31"/>
  <c r="I222" i="31"/>
  <c r="E222" i="31"/>
  <c r="D222" i="31"/>
  <c r="B222" i="31"/>
  <c r="I221" i="31"/>
  <c r="E221" i="31"/>
  <c r="D221" i="31"/>
  <c r="B221" i="31"/>
  <c r="I219" i="31"/>
  <c r="E219" i="31"/>
  <c r="D219" i="31"/>
  <c r="B219" i="31"/>
  <c r="I218" i="31"/>
  <c r="E218" i="31"/>
  <c r="D218" i="31"/>
  <c r="B218" i="31"/>
  <c r="I217" i="31"/>
  <c r="E217" i="31"/>
  <c r="D217" i="31"/>
  <c r="B217" i="31"/>
  <c r="I216" i="31"/>
  <c r="E216" i="31"/>
  <c r="D216" i="31"/>
  <c r="B216" i="31"/>
  <c r="I215" i="31"/>
  <c r="E215" i="31"/>
  <c r="D215" i="31"/>
  <c r="B215" i="31"/>
  <c r="I214" i="31"/>
  <c r="E214" i="31"/>
  <c r="D214" i="31"/>
  <c r="B214" i="31"/>
  <c r="I213" i="31"/>
  <c r="E213" i="31"/>
  <c r="D213" i="31"/>
  <c r="B213" i="31"/>
  <c r="I212" i="31"/>
  <c r="E212" i="31"/>
  <c r="D212" i="31"/>
  <c r="B212" i="31"/>
  <c r="I211" i="31"/>
  <c r="E211" i="31"/>
  <c r="D211" i="31"/>
  <c r="B211" i="31"/>
  <c r="I210" i="31"/>
  <c r="E210" i="31"/>
  <c r="D210" i="31"/>
  <c r="B210" i="31"/>
  <c r="I209" i="31"/>
  <c r="E209" i="31"/>
  <c r="D209" i="31"/>
  <c r="B209" i="31"/>
  <c r="I207" i="31"/>
  <c r="E207" i="31"/>
  <c r="D207" i="31"/>
  <c r="B207" i="31"/>
  <c r="I206" i="31"/>
  <c r="E206" i="31"/>
  <c r="D206" i="31"/>
  <c r="B206" i="31"/>
  <c r="I205" i="31"/>
  <c r="E205" i="31"/>
  <c r="D205" i="31"/>
  <c r="B205" i="31"/>
  <c r="I204" i="31"/>
  <c r="E204" i="31"/>
  <c r="D204" i="31"/>
  <c r="B204" i="31"/>
  <c r="I203" i="31"/>
  <c r="E203" i="31"/>
  <c r="D203" i="31"/>
  <c r="B203" i="31"/>
  <c r="I202" i="31"/>
  <c r="E202" i="31"/>
  <c r="D202" i="31"/>
  <c r="B202" i="31"/>
  <c r="I201" i="31"/>
  <c r="E201" i="31"/>
  <c r="D201" i="31"/>
  <c r="B201" i="31"/>
  <c r="I200" i="31"/>
  <c r="E200" i="31"/>
  <c r="D200" i="31"/>
  <c r="B200" i="31"/>
  <c r="I199" i="31"/>
  <c r="E199" i="31"/>
  <c r="D199" i="31"/>
  <c r="B199" i="31"/>
  <c r="I198" i="31"/>
  <c r="E198" i="31"/>
  <c r="D198" i="31"/>
  <c r="B198" i="31"/>
  <c r="I197" i="31"/>
  <c r="E197" i="31"/>
  <c r="D197" i="31"/>
  <c r="B197" i="31"/>
  <c r="I195" i="31"/>
  <c r="E195" i="31"/>
  <c r="D195" i="31"/>
  <c r="B195" i="31"/>
  <c r="I194" i="31"/>
  <c r="E194" i="31"/>
  <c r="D194" i="31"/>
  <c r="B194" i="31"/>
  <c r="I193" i="31"/>
  <c r="E193" i="31"/>
  <c r="D193" i="31"/>
  <c r="B193" i="31"/>
  <c r="I192" i="31"/>
  <c r="E192" i="31"/>
  <c r="D192" i="31"/>
  <c r="B192" i="31"/>
  <c r="I191" i="31"/>
  <c r="E191" i="31"/>
  <c r="D191" i="31"/>
  <c r="B191" i="31"/>
  <c r="I190" i="31"/>
  <c r="E190" i="31"/>
  <c r="D190" i="31"/>
  <c r="B190" i="31"/>
  <c r="I189" i="31"/>
  <c r="E189" i="31"/>
  <c r="D189" i="31"/>
  <c r="B189" i="31"/>
  <c r="I188" i="31"/>
  <c r="E188" i="31"/>
  <c r="D188" i="31"/>
  <c r="B188" i="31"/>
  <c r="I187" i="31"/>
  <c r="E187" i="31"/>
  <c r="D187" i="31"/>
  <c r="B187" i="31"/>
  <c r="I186" i="31"/>
  <c r="E186" i="31"/>
  <c r="D186" i="31"/>
  <c r="B186" i="31"/>
  <c r="I185" i="31"/>
  <c r="E185" i="31"/>
  <c r="D185" i="31"/>
  <c r="B185" i="31"/>
  <c r="I183" i="31"/>
  <c r="E183" i="31"/>
  <c r="D183" i="31"/>
  <c r="B183" i="31"/>
  <c r="I182" i="31"/>
  <c r="E182" i="31"/>
  <c r="D182" i="31"/>
  <c r="B182" i="31"/>
  <c r="I181" i="31"/>
  <c r="E181" i="31"/>
  <c r="D181" i="31"/>
  <c r="B181" i="31"/>
  <c r="I180" i="31"/>
  <c r="E180" i="31"/>
  <c r="D180" i="31"/>
  <c r="B180" i="31"/>
  <c r="I179" i="31"/>
  <c r="E179" i="31"/>
  <c r="D179" i="31"/>
  <c r="B179" i="31"/>
  <c r="I178" i="31"/>
  <c r="E178" i="31"/>
  <c r="D178" i="31"/>
  <c r="B178" i="31"/>
  <c r="I177" i="31"/>
  <c r="E177" i="31"/>
  <c r="D177" i="31"/>
  <c r="B177" i="31"/>
  <c r="I176" i="31"/>
  <c r="E176" i="31"/>
  <c r="D176" i="31"/>
  <c r="B176" i="31"/>
  <c r="I175" i="31"/>
  <c r="E175" i="31"/>
  <c r="D175" i="31"/>
  <c r="B175" i="31"/>
  <c r="I174" i="31"/>
  <c r="E174" i="31"/>
  <c r="D174" i="31"/>
  <c r="B174" i="31"/>
  <c r="I173" i="31"/>
  <c r="E173" i="31"/>
  <c r="D173" i="31"/>
  <c r="B173" i="31"/>
  <c r="I171" i="31"/>
  <c r="E171" i="31"/>
  <c r="D171" i="31"/>
  <c r="B171" i="31"/>
  <c r="I170" i="31"/>
  <c r="E170" i="31"/>
  <c r="D170" i="31"/>
  <c r="B170" i="31"/>
  <c r="I169" i="31"/>
  <c r="E169" i="31"/>
  <c r="D169" i="31"/>
  <c r="B169" i="31"/>
  <c r="I168" i="31"/>
  <c r="E168" i="31"/>
  <c r="D168" i="31"/>
  <c r="B168" i="31"/>
  <c r="I167" i="31"/>
  <c r="E167" i="31"/>
  <c r="D167" i="31"/>
  <c r="B167" i="31"/>
  <c r="I166" i="31"/>
  <c r="E166" i="31"/>
  <c r="D166" i="31"/>
  <c r="B166" i="31"/>
  <c r="I165" i="31"/>
  <c r="E165" i="31"/>
  <c r="D165" i="31"/>
  <c r="B165" i="31"/>
  <c r="I164" i="31"/>
  <c r="E164" i="31"/>
  <c r="D164" i="31"/>
  <c r="B164" i="31"/>
  <c r="I163" i="31"/>
  <c r="E163" i="31"/>
  <c r="D163" i="31"/>
  <c r="B163" i="31"/>
  <c r="I162" i="31"/>
  <c r="E162" i="31"/>
  <c r="D162" i="31"/>
  <c r="B162" i="31"/>
  <c r="I161" i="31"/>
  <c r="E161" i="31"/>
  <c r="D161" i="31"/>
  <c r="B161" i="31"/>
  <c r="I159" i="31"/>
  <c r="E159" i="31"/>
  <c r="D159" i="31"/>
  <c r="B159" i="31"/>
  <c r="I158" i="31"/>
  <c r="E158" i="31"/>
  <c r="D158" i="31"/>
  <c r="B158" i="31"/>
  <c r="I157" i="31"/>
  <c r="E157" i="31"/>
  <c r="D157" i="31"/>
  <c r="B157" i="31"/>
  <c r="I156" i="31"/>
  <c r="E156" i="31"/>
  <c r="D156" i="31"/>
  <c r="B156" i="31"/>
  <c r="I155" i="31"/>
  <c r="E155" i="31"/>
  <c r="D155" i="31"/>
  <c r="B155" i="31"/>
  <c r="I154" i="31"/>
  <c r="E154" i="31"/>
  <c r="D154" i="31"/>
  <c r="B154" i="31"/>
  <c r="I153" i="31"/>
  <c r="E153" i="31"/>
  <c r="D153" i="31"/>
  <c r="B153" i="31"/>
  <c r="I152" i="31"/>
  <c r="E152" i="31"/>
  <c r="D152" i="31"/>
  <c r="B152" i="31"/>
  <c r="I151" i="31"/>
  <c r="E151" i="31"/>
  <c r="D151" i="31"/>
  <c r="B151" i="31"/>
  <c r="I150" i="31"/>
  <c r="E150" i="31"/>
  <c r="D150" i="31"/>
  <c r="B150" i="31"/>
  <c r="I149" i="31"/>
  <c r="E149" i="31"/>
  <c r="D149" i="31"/>
  <c r="B149" i="31"/>
  <c r="I147" i="31"/>
  <c r="E147" i="31"/>
  <c r="D147" i="31"/>
  <c r="B147" i="31"/>
  <c r="I146" i="31"/>
  <c r="E146" i="31"/>
  <c r="D146" i="31"/>
  <c r="B146" i="31"/>
  <c r="I145" i="31"/>
  <c r="E145" i="31"/>
  <c r="D145" i="31"/>
  <c r="B145" i="31"/>
  <c r="I144" i="31"/>
  <c r="E144" i="31"/>
  <c r="D144" i="31"/>
  <c r="B144" i="31"/>
  <c r="I143" i="31"/>
  <c r="E143" i="31"/>
  <c r="D143" i="31"/>
  <c r="B143" i="31"/>
  <c r="I142" i="31"/>
  <c r="E142" i="31"/>
  <c r="D142" i="31"/>
  <c r="B142" i="31"/>
  <c r="I141" i="31"/>
  <c r="E141" i="31"/>
  <c r="D141" i="31"/>
  <c r="B141" i="31"/>
  <c r="I140" i="31"/>
  <c r="E140" i="31"/>
  <c r="D140" i="31"/>
  <c r="B140" i="31"/>
  <c r="I139" i="31"/>
  <c r="E139" i="31"/>
  <c r="D139" i="31"/>
  <c r="B139" i="31"/>
  <c r="I138" i="31"/>
  <c r="E138" i="31"/>
  <c r="D138" i="31"/>
  <c r="B138" i="31"/>
  <c r="I137" i="31"/>
  <c r="E137" i="31"/>
  <c r="D137" i="31"/>
  <c r="B137" i="31"/>
  <c r="I135" i="31"/>
  <c r="E135" i="31"/>
  <c r="D135" i="31"/>
  <c r="B135" i="31"/>
  <c r="I134" i="31"/>
  <c r="E134" i="31"/>
  <c r="D134" i="31"/>
  <c r="B134" i="31"/>
  <c r="I133" i="31"/>
  <c r="E133" i="31"/>
  <c r="D133" i="31"/>
  <c r="B133" i="31"/>
  <c r="I132" i="31"/>
  <c r="E132" i="31"/>
  <c r="D132" i="31"/>
  <c r="B132" i="31"/>
  <c r="I131" i="31"/>
  <c r="E131" i="31"/>
  <c r="D131" i="31"/>
  <c r="B131" i="31"/>
  <c r="I130" i="31"/>
  <c r="E130" i="31"/>
  <c r="D130" i="31"/>
  <c r="B130" i="31"/>
  <c r="I129" i="31"/>
  <c r="E129" i="31"/>
  <c r="D129" i="31"/>
  <c r="B129" i="31"/>
  <c r="I128" i="31"/>
  <c r="E128" i="31"/>
  <c r="D128" i="31"/>
  <c r="B128" i="31"/>
  <c r="I127" i="31"/>
  <c r="E127" i="31"/>
  <c r="D127" i="31"/>
  <c r="B127" i="31"/>
  <c r="I126" i="31"/>
  <c r="E126" i="31"/>
  <c r="D126" i="31"/>
  <c r="B126" i="31"/>
  <c r="I125" i="31"/>
  <c r="E125" i="31"/>
  <c r="D125" i="31"/>
  <c r="B125" i="31"/>
  <c r="I123" i="31"/>
  <c r="E123" i="31"/>
  <c r="D123" i="31"/>
  <c r="B123" i="31"/>
  <c r="I122" i="31"/>
  <c r="E122" i="31"/>
  <c r="D122" i="31"/>
  <c r="B122" i="31"/>
  <c r="I121" i="31"/>
  <c r="E121" i="31"/>
  <c r="D121" i="31"/>
  <c r="B121" i="31"/>
  <c r="I120" i="31"/>
  <c r="E120" i="31"/>
  <c r="D120" i="31"/>
  <c r="B120" i="31"/>
  <c r="I119" i="31"/>
  <c r="E119" i="31"/>
  <c r="D119" i="31"/>
  <c r="B119" i="31"/>
  <c r="I118" i="31"/>
  <c r="E118" i="31"/>
  <c r="D118" i="31"/>
  <c r="B118" i="31"/>
  <c r="I117" i="31"/>
  <c r="E117" i="31"/>
  <c r="D117" i="31"/>
  <c r="B117" i="31"/>
  <c r="I116" i="31"/>
  <c r="E116" i="31"/>
  <c r="D116" i="31"/>
  <c r="B116" i="31"/>
  <c r="I115" i="31"/>
  <c r="E115" i="31"/>
  <c r="D115" i="31"/>
  <c r="B115" i="31"/>
  <c r="I114" i="31"/>
  <c r="E114" i="31"/>
  <c r="D114" i="31"/>
  <c r="B114" i="31"/>
  <c r="E113" i="31"/>
  <c r="D113" i="31"/>
  <c r="B113" i="31"/>
  <c r="I111" i="31"/>
  <c r="E111" i="31"/>
  <c r="D111" i="31"/>
  <c r="B111" i="31"/>
  <c r="I110" i="31"/>
  <c r="E110" i="31"/>
  <c r="D110" i="31"/>
  <c r="B110" i="31"/>
  <c r="I109" i="31"/>
  <c r="E109" i="31"/>
  <c r="D109" i="31"/>
  <c r="B109" i="31"/>
  <c r="I108" i="31"/>
  <c r="E108" i="31"/>
  <c r="D108" i="31"/>
  <c r="B108" i="31"/>
  <c r="I107" i="31"/>
  <c r="E107" i="31"/>
  <c r="D107" i="31"/>
  <c r="B107" i="31"/>
  <c r="I106" i="31"/>
  <c r="E106" i="31"/>
  <c r="D106" i="31"/>
  <c r="B106" i="31"/>
  <c r="I105" i="31"/>
  <c r="E105" i="31"/>
  <c r="D105" i="31"/>
  <c r="B105" i="31"/>
  <c r="I104" i="31"/>
  <c r="D104" i="31"/>
  <c r="B104" i="31"/>
  <c r="I99" i="31"/>
  <c r="E99" i="31"/>
  <c r="D99" i="31"/>
  <c r="B99" i="31"/>
  <c r="I98" i="31"/>
  <c r="E98" i="31"/>
  <c r="D98" i="31"/>
  <c r="B98" i="31"/>
  <c r="I97" i="31"/>
  <c r="E97" i="31"/>
  <c r="D97" i="31"/>
  <c r="B97" i="31"/>
  <c r="I96" i="31"/>
  <c r="E96" i="31"/>
  <c r="D96" i="31"/>
  <c r="B96" i="31"/>
  <c r="I95" i="31"/>
  <c r="E95" i="31"/>
  <c r="D95" i="31"/>
  <c r="B95" i="31"/>
  <c r="I94" i="31"/>
  <c r="E94" i="31"/>
  <c r="D94" i="31"/>
  <c r="B94" i="31"/>
  <c r="I93" i="31"/>
  <c r="E93" i="31"/>
  <c r="D93" i="31"/>
  <c r="B93" i="31"/>
  <c r="I92" i="31"/>
  <c r="E92" i="31"/>
  <c r="D92" i="31"/>
  <c r="B92" i="31"/>
  <c r="I91" i="31"/>
  <c r="E91" i="31"/>
  <c r="D91" i="31"/>
  <c r="B91" i="31"/>
  <c r="I87" i="31"/>
  <c r="E87" i="31"/>
  <c r="D87" i="31"/>
  <c r="B87" i="31"/>
  <c r="I86" i="31"/>
  <c r="E86" i="31"/>
  <c r="D86" i="31"/>
  <c r="B86" i="31"/>
  <c r="I85" i="31"/>
  <c r="E85" i="31"/>
  <c r="D85" i="31"/>
  <c r="B85" i="31"/>
  <c r="I84" i="31"/>
  <c r="E84" i="31"/>
  <c r="D84" i="31"/>
  <c r="B84" i="31"/>
  <c r="I83" i="31"/>
  <c r="E83" i="31"/>
  <c r="D83" i="31"/>
  <c r="B83" i="31"/>
  <c r="I82" i="31"/>
  <c r="E82" i="31"/>
  <c r="D82" i="31"/>
  <c r="B82" i="31"/>
  <c r="I81" i="31"/>
  <c r="E81" i="31"/>
  <c r="D81" i="31"/>
  <c r="B81" i="31"/>
  <c r="I80" i="31"/>
  <c r="E80" i="31"/>
  <c r="D80" i="31"/>
  <c r="B80" i="31"/>
  <c r="I79" i="31"/>
  <c r="E79" i="31"/>
  <c r="D79" i="31"/>
  <c r="B79" i="31"/>
  <c r="I78" i="31"/>
  <c r="E78" i="31"/>
  <c r="D78" i="31"/>
  <c r="B78" i="31"/>
  <c r="I75" i="31"/>
  <c r="E75" i="31"/>
  <c r="D75" i="31"/>
  <c r="B75" i="31"/>
  <c r="I74" i="31"/>
  <c r="E74" i="31"/>
  <c r="D74" i="31"/>
  <c r="B74" i="31"/>
  <c r="I73" i="31"/>
  <c r="E73" i="31"/>
  <c r="D73" i="31"/>
  <c r="B73" i="31"/>
  <c r="I72" i="31"/>
  <c r="E72" i="31"/>
  <c r="D72" i="31"/>
  <c r="B72" i="31"/>
  <c r="I71" i="31"/>
  <c r="E71" i="31"/>
  <c r="D71" i="31"/>
  <c r="B71" i="31"/>
  <c r="I70" i="31"/>
  <c r="E70" i="31"/>
  <c r="D70" i="31"/>
  <c r="B70" i="31"/>
  <c r="I69" i="31"/>
  <c r="E69" i="31"/>
  <c r="D69" i="31"/>
  <c r="B69" i="31"/>
  <c r="I68" i="31"/>
  <c r="E68" i="31"/>
  <c r="D68" i="31"/>
  <c r="B68" i="31"/>
  <c r="I67" i="31"/>
  <c r="E67" i="31"/>
  <c r="B67" i="31"/>
  <c r="I66" i="31"/>
  <c r="E66" i="31"/>
  <c r="B66" i="31"/>
  <c r="I63" i="31"/>
  <c r="E63" i="31"/>
  <c r="D63" i="31"/>
  <c r="B63" i="31"/>
  <c r="I62" i="31"/>
  <c r="E62" i="31"/>
  <c r="D62" i="31"/>
  <c r="B62" i="31"/>
  <c r="I61" i="31"/>
  <c r="E61" i="31"/>
  <c r="D61" i="31"/>
  <c r="B61" i="31"/>
  <c r="I60" i="31"/>
  <c r="E60" i="31"/>
  <c r="D60" i="31"/>
  <c r="B60" i="31"/>
  <c r="I59" i="31"/>
  <c r="E59" i="31"/>
  <c r="D59" i="31"/>
  <c r="B59" i="31"/>
  <c r="I58" i="31"/>
  <c r="E58" i="31"/>
  <c r="D58" i="31"/>
  <c r="B58" i="31"/>
  <c r="I57" i="31"/>
  <c r="E57" i="31"/>
  <c r="D57" i="31"/>
  <c r="B57" i="31"/>
  <c r="I56" i="31"/>
  <c r="E56" i="31"/>
  <c r="D56" i="31"/>
  <c r="B56" i="31"/>
  <c r="I55" i="31"/>
  <c r="E55" i="31"/>
  <c r="D55" i="31"/>
  <c r="B55" i="31"/>
  <c r="I54" i="31"/>
  <c r="E54" i="31"/>
  <c r="D54" i="31"/>
  <c r="B54" i="31"/>
  <c r="I51" i="31"/>
  <c r="E51" i="31"/>
  <c r="D51" i="31"/>
  <c r="B51" i="31"/>
  <c r="I50" i="31"/>
  <c r="E50" i="31"/>
  <c r="D50" i="31"/>
  <c r="B50" i="31"/>
  <c r="I49" i="31"/>
  <c r="E49" i="31"/>
  <c r="D49" i="31"/>
  <c r="B49" i="31"/>
  <c r="I48" i="31"/>
  <c r="E48" i="31"/>
  <c r="D48" i="31"/>
  <c r="B48" i="31"/>
  <c r="I47" i="31"/>
  <c r="E47" i="31"/>
  <c r="D47" i="31"/>
  <c r="B47" i="31"/>
  <c r="I46" i="31"/>
  <c r="E46" i="31"/>
  <c r="D46" i="31"/>
  <c r="B46" i="31"/>
  <c r="I45" i="31"/>
  <c r="E45" i="31"/>
  <c r="D45" i="31"/>
  <c r="B45" i="31"/>
  <c r="I44" i="31"/>
  <c r="E44" i="31"/>
  <c r="D44" i="31"/>
  <c r="B44" i="31"/>
  <c r="I43" i="31"/>
  <c r="E43" i="31"/>
  <c r="D43" i="31"/>
  <c r="B43" i="31"/>
  <c r="I39" i="31"/>
  <c r="E39" i="31"/>
  <c r="D39" i="31"/>
  <c r="B39" i="31"/>
  <c r="I38" i="31"/>
  <c r="E38" i="31"/>
  <c r="D38" i="31"/>
  <c r="B38" i="31"/>
  <c r="I37" i="31"/>
  <c r="E37" i="31"/>
  <c r="D37" i="31"/>
  <c r="B37" i="31"/>
  <c r="I36" i="31"/>
  <c r="E36" i="31"/>
  <c r="D36" i="31"/>
  <c r="B36" i="31"/>
  <c r="I35" i="31"/>
  <c r="E35" i="31"/>
  <c r="D35" i="31"/>
  <c r="B35" i="31"/>
  <c r="I34" i="31"/>
  <c r="E34" i="31"/>
  <c r="D34" i="31"/>
  <c r="B34" i="31"/>
  <c r="I33" i="31"/>
  <c r="E33" i="31"/>
  <c r="D33" i="31"/>
  <c r="B33" i="31"/>
  <c r="I32" i="31"/>
  <c r="E32" i="31"/>
  <c r="D32" i="31"/>
  <c r="B32" i="31"/>
  <c r="I31" i="31"/>
  <c r="E31" i="31"/>
  <c r="D31" i="31"/>
  <c r="B31" i="31"/>
  <c r="I27" i="31"/>
  <c r="E27" i="31"/>
  <c r="D27" i="31"/>
  <c r="B27" i="31"/>
  <c r="I26" i="31"/>
  <c r="E26" i="31"/>
  <c r="D26" i="31"/>
  <c r="B26" i="31"/>
  <c r="I25" i="31"/>
  <c r="E25" i="31"/>
  <c r="D25" i="31"/>
  <c r="B25" i="31"/>
  <c r="I24" i="31"/>
  <c r="E24" i="31"/>
  <c r="D24" i="31"/>
  <c r="B24" i="31"/>
  <c r="I23" i="31"/>
  <c r="E23" i="31"/>
  <c r="D23" i="31"/>
  <c r="B23" i="31"/>
  <c r="I22" i="31"/>
  <c r="E22" i="31"/>
  <c r="D22" i="31"/>
  <c r="B22" i="31"/>
  <c r="I21" i="31"/>
  <c r="E21" i="31"/>
  <c r="D21" i="31"/>
  <c r="B21" i="31"/>
  <c r="I20" i="31"/>
  <c r="E20" i="31"/>
  <c r="D20" i="31"/>
  <c r="B20" i="31"/>
  <c r="I19" i="31"/>
  <c r="E19" i="31"/>
  <c r="D19" i="31"/>
  <c r="B19" i="31"/>
  <c r="I18" i="31"/>
  <c r="B18" i="31"/>
  <c r="I15" i="31"/>
  <c r="E15" i="31"/>
  <c r="D15" i="31"/>
  <c r="B15" i="31"/>
  <c r="I14" i="31"/>
  <c r="E14" i="31"/>
  <c r="D14" i="31"/>
  <c r="B14" i="31"/>
  <c r="I13" i="31"/>
  <c r="E13" i="31"/>
  <c r="D13" i="31"/>
  <c r="B13" i="31"/>
  <c r="I12" i="31"/>
  <c r="E12" i="31"/>
  <c r="D12" i="31"/>
  <c r="B12" i="31"/>
  <c r="I11" i="31"/>
  <c r="E11" i="31"/>
  <c r="D11" i="31"/>
  <c r="B11" i="31"/>
  <c r="I10" i="31"/>
  <c r="E10" i="31"/>
  <c r="D10" i="31"/>
  <c r="B10" i="31"/>
  <c r="I9" i="31"/>
  <c r="E9" i="31"/>
  <c r="D9" i="31"/>
  <c r="B9" i="31"/>
  <c r="E8" i="31"/>
  <c r="D8" i="31"/>
  <c r="B8" i="31"/>
  <c r="I351" i="30"/>
  <c r="E351" i="30"/>
  <c r="D351" i="30"/>
  <c r="B351" i="30"/>
  <c r="I350" i="30"/>
  <c r="E350" i="30"/>
  <c r="D350" i="30"/>
  <c r="B350" i="30"/>
  <c r="I349" i="30"/>
  <c r="E349" i="30"/>
  <c r="D349" i="30"/>
  <c r="B349" i="30"/>
  <c r="I348" i="30"/>
  <c r="E348" i="30"/>
  <c r="D348" i="30"/>
  <c r="B348" i="30"/>
  <c r="I347" i="30"/>
  <c r="E347" i="30"/>
  <c r="D347" i="30"/>
  <c r="B347" i="30"/>
  <c r="I346" i="30"/>
  <c r="E346" i="30"/>
  <c r="D346" i="30"/>
  <c r="B346" i="30"/>
  <c r="I345" i="30"/>
  <c r="E345" i="30"/>
  <c r="D345" i="30"/>
  <c r="B345" i="30"/>
  <c r="I344" i="30"/>
  <c r="E344" i="30"/>
  <c r="D344" i="30"/>
  <c r="B344" i="30"/>
  <c r="I343" i="30"/>
  <c r="E343" i="30"/>
  <c r="D343" i="30"/>
  <c r="B343" i="30"/>
  <c r="I342" i="30"/>
  <c r="E342" i="30"/>
  <c r="D342" i="30"/>
  <c r="B342" i="30"/>
  <c r="I339" i="30"/>
  <c r="E339" i="30"/>
  <c r="D339" i="30"/>
  <c r="B339" i="30"/>
  <c r="I338" i="30"/>
  <c r="E338" i="30"/>
  <c r="D338" i="30"/>
  <c r="B338" i="30"/>
  <c r="I337" i="30"/>
  <c r="E337" i="30"/>
  <c r="D337" i="30"/>
  <c r="B337" i="30"/>
  <c r="I336" i="30"/>
  <c r="E336" i="30"/>
  <c r="D336" i="30"/>
  <c r="B336" i="30"/>
  <c r="I335" i="30"/>
  <c r="E335" i="30"/>
  <c r="D335" i="30"/>
  <c r="B335" i="30"/>
  <c r="I334" i="30"/>
  <c r="E334" i="30"/>
  <c r="D334" i="30"/>
  <c r="B334" i="30"/>
  <c r="I333" i="30"/>
  <c r="E333" i="30"/>
  <c r="D333" i="30"/>
  <c r="B333" i="30"/>
  <c r="I332" i="30"/>
  <c r="E332" i="30"/>
  <c r="D332" i="30"/>
  <c r="B332" i="30"/>
  <c r="I331" i="30"/>
  <c r="E331" i="30"/>
  <c r="D331" i="30"/>
  <c r="B331" i="30"/>
  <c r="I330" i="30"/>
  <c r="E330" i="30"/>
  <c r="D330" i="30"/>
  <c r="B330" i="30"/>
  <c r="I329" i="30"/>
  <c r="E329" i="30"/>
  <c r="D329" i="30"/>
  <c r="B329" i="30"/>
  <c r="I327" i="30"/>
  <c r="E327" i="30"/>
  <c r="D327" i="30"/>
  <c r="B327" i="30"/>
  <c r="I326" i="30"/>
  <c r="E326" i="30"/>
  <c r="D326" i="30"/>
  <c r="B326" i="30"/>
  <c r="I325" i="30"/>
  <c r="E325" i="30"/>
  <c r="D325" i="30"/>
  <c r="B325" i="30"/>
  <c r="I324" i="30"/>
  <c r="E324" i="30"/>
  <c r="D324" i="30"/>
  <c r="B324" i="30"/>
  <c r="I323" i="30"/>
  <c r="E323" i="30"/>
  <c r="D323" i="30"/>
  <c r="B323" i="30"/>
  <c r="I322" i="30"/>
  <c r="E322" i="30"/>
  <c r="D322" i="30"/>
  <c r="B322" i="30"/>
  <c r="I321" i="30"/>
  <c r="E321" i="30"/>
  <c r="D321" i="30"/>
  <c r="B321" i="30"/>
  <c r="I320" i="30"/>
  <c r="E320" i="30"/>
  <c r="D320" i="30"/>
  <c r="B320" i="30"/>
  <c r="I319" i="30"/>
  <c r="E319" i="30"/>
  <c r="D319" i="30"/>
  <c r="B319" i="30"/>
  <c r="I318" i="30"/>
  <c r="E318" i="30"/>
  <c r="D318" i="30"/>
  <c r="B318" i="30"/>
  <c r="I317" i="30"/>
  <c r="E317" i="30"/>
  <c r="D317" i="30"/>
  <c r="B317" i="30"/>
  <c r="I315" i="30"/>
  <c r="E315" i="30"/>
  <c r="D315" i="30"/>
  <c r="B315" i="30"/>
  <c r="I314" i="30"/>
  <c r="E314" i="30"/>
  <c r="D314" i="30"/>
  <c r="B314" i="30"/>
  <c r="I313" i="30"/>
  <c r="E313" i="30"/>
  <c r="D313" i="30"/>
  <c r="B313" i="30"/>
  <c r="I312" i="30"/>
  <c r="E312" i="30"/>
  <c r="D312" i="30"/>
  <c r="B312" i="30"/>
  <c r="I311" i="30"/>
  <c r="E311" i="30"/>
  <c r="D311" i="30"/>
  <c r="B311" i="30"/>
  <c r="I310" i="30"/>
  <c r="E310" i="30"/>
  <c r="D310" i="30"/>
  <c r="B310" i="30"/>
  <c r="I309" i="30"/>
  <c r="E309" i="30"/>
  <c r="D309" i="30"/>
  <c r="B309" i="30"/>
  <c r="I308" i="30"/>
  <c r="E308" i="30"/>
  <c r="D308" i="30"/>
  <c r="B308" i="30"/>
  <c r="I307" i="30"/>
  <c r="E307" i="30"/>
  <c r="D307" i="30"/>
  <c r="B307" i="30"/>
  <c r="I306" i="30"/>
  <c r="E306" i="30"/>
  <c r="D306" i="30"/>
  <c r="B306" i="30"/>
  <c r="I305" i="30"/>
  <c r="E305" i="30"/>
  <c r="D305" i="30"/>
  <c r="B305" i="30"/>
  <c r="I303" i="30"/>
  <c r="E303" i="30"/>
  <c r="D303" i="30"/>
  <c r="B303" i="30"/>
  <c r="I302" i="30"/>
  <c r="E302" i="30"/>
  <c r="D302" i="30"/>
  <c r="B302" i="30"/>
  <c r="I301" i="30"/>
  <c r="E301" i="30"/>
  <c r="D301" i="30"/>
  <c r="B301" i="30"/>
  <c r="I300" i="30"/>
  <c r="E300" i="30"/>
  <c r="D300" i="30"/>
  <c r="B300" i="30"/>
  <c r="I299" i="30"/>
  <c r="E299" i="30"/>
  <c r="D299" i="30"/>
  <c r="B299" i="30"/>
  <c r="I298" i="30"/>
  <c r="E298" i="30"/>
  <c r="D298" i="30"/>
  <c r="B298" i="30"/>
  <c r="I297" i="30"/>
  <c r="E297" i="30"/>
  <c r="D297" i="30"/>
  <c r="B297" i="30"/>
  <c r="I296" i="30"/>
  <c r="E296" i="30"/>
  <c r="D296" i="30"/>
  <c r="B296" i="30"/>
  <c r="I295" i="30"/>
  <c r="E295" i="30"/>
  <c r="D295" i="30"/>
  <c r="B295" i="30"/>
  <c r="I294" i="30"/>
  <c r="E294" i="30"/>
  <c r="D294" i="30"/>
  <c r="B294" i="30"/>
  <c r="I293" i="30"/>
  <c r="E293" i="30"/>
  <c r="D293" i="30"/>
  <c r="B293" i="30"/>
  <c r="I291" i="30"/>
  <c r="E291" i="30"/>
  <c r="D291" i="30"/>
  <c r="B291" i="30"/>
  <c r="I290" i="30"/>
  <c r="E290" i="30"/>
  <c r="D290" i="30"/>
  <c r="B290" i="30"/>
  <c r="I289" i="30"/>
  <c r="E289" i="30"/>
  <c r="D289" i="30"/>
  <c r="B289" i="30"/>
  <c r="I288" i="30"/>
  <c r="E288" i="30"/>
  <c r="D288" i="30"/>
  <c r="B288" i="30"/>
  <c r="I287" i="30"/>
  <c r="E287" i="30"/>
  <c r="D287" i="30"/>
  <c r="B287" i="30"/>
  <c r="I286" i="30"/>
  <c r="E286" i="30"/>
  <c r="D286" i="30"/>
  <c r="B286" i="30"/>
  <c r="I285" i="30"/>
  <c r="E285" i="30"/>
  <c r="D285" i="30"/>
  <c r="B285" i="30"/>
  <c r="I284" i="30"/>
  <c r="E284" i="30"/>
  <c r="D284" i="30"/>
  <c r="B284" i="30"/>
  <c r="I283" i="30"/>
  <c r="E283" i="30"/>
  <c r="D283" i="30"/>
  <c r="B283" i="30"/>
  <c r="I282" i="30"/>
  <c r="E282" i="30"/>
  <c r="D282" i="30"/>
  <c r="B282" i="30"/>
  <c r="I281" i="30"/>
  <c r="E281" i="30"/>
  <c r="D281" i="30"/>
  <c r="B281" i="30"/>
  <c r="I279" i="30"/>
  <c r="E279" i="30"/>
  <c r="D279" i="30"/>
  <c r="B279" i="30"/>
  <c r="I278" i="30"/>
  <c r="E278" i="30"/>
  <c r="D278" i="30"/>
  <c r="B278" i="30"/>
  <c r="I277" i="30"/>
  <c r="E277" i="30"/>
  <c r="D277" i="30"/>
  <c r="B277" i="30"/>
  <c r="I276" i="30"/>
  <c r="E276" i="30"/>
  <c r="D276" i="30"/>
  <c r="B276" i="30"/>
  <c r="I275" i="30"/>
  <c r="E275" i="30"/>
  <c r="D275" i="30"/>
  <c r="B275" i="30"/>
  <c r="I274" i="30"/>
  <c r="E274" i="30"/>
  <c r="D274" i="30"/>
  <c r="B274" i="30"/>
  <c r="I273" i="30"/>
  <c r="E273" i="30"/>
  <c r="D273" i="30"/>
  <c r="B273" i="30"/>
  <c r="I272" i="30"/>
  <c r="E272" i="30"/>
  <c r="D272" i="30"/>
  <c r="B272" i="30"/>
  <c r="I271" i="30"/>
  <c r="E271" i="30"/>
  <c r="D271" i="30"/>
  <c r="B271" i="30"/>
  <c r="I270" i="30"/>
  <c r="E270" i="30"/>
  <c r="D270" i="30"/>
  <c r="B270" i="30"/>
  <c r="I269" i="30"/>
  <c r="E269" i="30"/>
  <c r="D269" i="30"/>
  <c r="B269" i="30"/>
  <c r="I267" i="30"/>
  <c r="E267" i="30"/>
  <c r="D267" i="30"/>
  <c r="B267" i="30"/>
  <c r="I266" i="30"/>
  <c r="E266" i="30"/>
  <c r="D266" i="30"/>
  <c r="B266" i="30"/>
  <c r="I265" i="30"/>
  <c r="E265" i="30"/>
  <c r="D265" i="30"/>
  <c r="B265" i="30"/>
  <c r="I264" i="30"/>
  <c r="E264" i="30"/>
  <c r="D264" i="30"/>
  <c r="B264" i="30"/>
  <c r="I263" i="30"/>
  <c r="E263" i="30"/>
  <c r="D263" i="30"/>
  <c r="B263" i="30"/>
  <c r="I262" i="30"/>
  <c r="E262" i="30"/>
  <c r="D262" i="30"/>
  <c r="B262" i="30"/>
  <c r="I261" i="30"/>
  <c r="E261" i="30"/>
  <c r="D261" i="30"/>
  <c r="B261" i="30"/>
  <c r="I260" i="30"/>
  <c r="E260" i="30"/>
  <c r="D260" i="30"/>
  <c r="B260" i="30"/>
  <c r="I259" i="30"/>
  <c r="E259" i="30"/>
  <c r="D259" i="30"/>
  <c r="B259" i="30"/>
  <c r="I258" i="30"/>
  <c r="E258" i="30"/>
  <c r="D258" i="30"/>
  <c r="B258" i="30"/>
  <c r="I257" i="30"/>
  <c r="E257" i="30"/>
  <c r="D257" i="30"/>
  <c r="B257" i="30"/>
  <c r="I255" i="30"/>
  <c r="E255" i="30"/>
  <c r="D255" i="30"/>
  <c r="B255" i="30"/>
  <c r="I254" i="30"/>
  <c r="E254" i="30"/>
  <c r="D254" i="30"/>
  <c r="B254" i="30"/>
  <c r="I253" i="30"/>
  <c r="E253" i="30"/>
  <c r="D253" i="30"/>
  <c r="B253" i="30"/>
  <c r="I252" i="30"/>
  <c r="E252" i="30"/>
  <c r="D252" i="30"/>
  <c r="B252" i="30"/>
  <c r="I251" i="30"/>
  <c r="E251" i="30"/>
  <c r="D251" i="30"/>
  <c r="B251" i="30"/>
  <c r="I250" i="30"/>
  <c r="E250" i="30"/>
  <c r="D250" i="30"/>
  <c r="B250" i="30"/>
  <c r="I249" i="30"/>
  <c r="E249" i="30"/>
  <c r="D249" i="30"/>
  <c r="B249" i="30"/>
  <c r="I248" i="30"/>
  <c r="E248" i="30"/>
  <c r="D248" i="30"/>
  <c r="B248" i="30"/>
  <c r="I247" i="30"/>
  <c r="E247" i="30"/>
  <c r="D247" i="30"/>
  <c r="B247" i="30"/>
  <c r="I246" i="30"/>
  <c r="E246" i="30"/>
  <c r="D246" i="30"/>
  <c r="B246" i="30"/>
  <c r="I245" i="30"/>
  <c r="E245" i="30"/>
  <c r="D245" i="30"/>
  <c r="B245" i="30"/>
  <c r="I243" i="30"/>
  <c r="E243" i="30"/>
  <c r="D243" i="30"/>
  <c r="B243" i="30"/>
  <c r="I242" i="30"/>
  <c r="E242" i="30"/>
  <c r="D242" i="30"/>
  <c r="B242" i="30"/>
  <c r="I241" i="30"/>
  <c r="E241" i="30"/>
  <c r="D241" i="30"/>
  <c r="B241" i="30"/>
  <c r="I240" i="30"/>
  <c r="E240" i="30"/>
  <c r="D240" i="30"/>
  <c r="B240" i="30"/>
  <c r="I239" i="30"/>
  <c r="E239" i="30"/>
  <c r="D239" i="30"/>
  <c r="B239" i="30"/>
  <c r="I238" i="30"/>
  <c r="E238" i="30"/>
  <c r="D238" i="30"/>
  <c r="B238" i="30"/>
  <c r="I237" i="30"/>
  <c r="E237" i="30"/>
  <c r="D237" i="30"/>
  <c r="B237" i="30"/>
  <c r="I236" i="30"/>
  <c r="E236" i="30"/>
  <c r="D236" i="30"/>
  <c r="B236" i="30"/>
  <c r="I235" i="30"/>
  <c r="E235" i="30"/>
  <c r="D235" i="30"/>
  <c r="B235" i="30"/>
  <c r="I234" i="30"/>
  <c r="E234" i="30"/>
  <c r="D234" i="30"/>
  <c r="B234" i="30"/>
  <c r="I233" i="30"/>
  <c r="E233" i="30"/>
  <c r="D233" i="30"/>
  <c r="B233" i="30"/>
  <c r="I231" i="30"/>
  <c r="E231" i="30"/>
  <c r="D231" i="30"/>
  <c r="B231" i="30"/>
  <c r="I230" i="30"/>
  <c r="E230" i="30"/>
  <c r="D230" i="30"/>
  <c r="B230" i="30"/>
  <c r="I229" i="30"/>
  <c r="E229" i="30"/>
  <c r="D229" i="30"/>
  <c r="B229" i="30"/>
  <c r="I228" i="30"/>
  <c r="E228" i="30"/>
  <c r="D228" i="30"/>
  <c r="B228" i="30"/>
  <c r="I227" i="30"/>
  <c r="E227" i="30"/>
  <c r="D227" i="30"/>
  <c r="B227" i="30"/>
  <c r="I226" i="30"/>
  <c r="E226" i="30"/>
  <c r="D226" i="30"/>
  <c r="B226" i="30"/>
  <c r="I225" i="30"/>
  <c r="E225" i="30"/>
  <c r="D225" i="30"/>
  <c r="B225" i="30"/>
  <c r="I224" i="30"/>
  <c r="E224" i="30"/>
  <c r="D224" i="30"/>
  <c r="B224" i="30"/>
  <c r="I223" i="30"/>
  <c r="E223" i="30"/>
  <c r="D223" i="30"/>
  <c r="B223" i="30"/>
  <c r="I222" i="30"/>
  <c r="E222" i="30"/>
  <c r="D222" i="30"/>
  <c r="B222" i="30"/>
  <c r="I221" i="30"/>
  <c r="E221" i="30"/>
  <c r="D221" i="30"/>
  <c r="B221" i="30"/>
  <c r="I219" i="30"/>
  <c r="E219" i="30"/>
  <c r="D219" i="30"/>
  <c r="B219" i="30"/>
  <c r="I218" i="30"/>
  <c r="E218" i="30"/>
  <c r="D218" i="30"/>
  <c r="B218" i="30"/>
  <c r="I217" i="30"/>
  <c r="E217" i="30"/>
  <c r="D217" i="30"/>
  <c r="B217" i="30"/>
  <c r="I216" i="30"/>
  <c r="E216" i="30"/>
  <c r="D216" i="30"/>
  <c r="B216" i="30"/>
  <c r="I215" i="30"/>
  <c r="E215" i="30"/>
  <c r="D215" i="30"/>
  <c r="B215" i="30"/>
  <c r="I214" i="30"/>
  <c r="E214" i="30"/>
  <c r="D214" i="30"/>
  <c r="B214" i="30"/>
  <c r="I213" i="30"/>
  <c r="E213" i="30"/>
  <c r="D213" i="30"/>
  <c r="B213" i="30"/>
  <c r="I212" i="30"/>
  <c r="E212" i="30"/>
  <c r="D212" i="30"/>
  <c r="B212" i="30"/>
  <c r="I211" i="30"/>
  <c r="E211" i="30"/>
  <c r="D211" i="30"/>
  <c r="B211" i="30"/>
  <c r="I210" i="30"/>
  <c r="E210" i="30"/>
  <c r="D210" i="30"/>
  <c r="B210" i="30"/>
  <c r="I209" i="30"/>
  <c r="E209" i="30"/>
  <c r="D209" i="30"/>
  <c r="B209" i="30"/>
  <c r="I207" i="30"/>
  <c r="E207" i="30"/>
  <c r="D207" i="30"/>
  <c r="B207" i="30"/>
  <c r="I206" i="30"/>
  <c r="E206" i="30"/>
  <c r="D206" i="30"/>
  <c r="B206" i="30"/>
  <c r="I205" i="30"/>
  <c r="E205" i="30"/>
  <c r="D205" i="30"/>
  <c r="B205" i="30"/>
  <c r="I204" i="30"/>
  <c r="E204" i="30"/>
  <c r="D204" i="30"/>
  <c r="B204" i="30"/>
  <c r="I203" i="30"/>
  <c r="E203" i="30"/>
  <c r="D203" i="30"/>
  <c r="B203" i="30"/>
  <c r="I202" i="30"/>
  <c r="E202" i="30"/>
  <c r="D202" i="30"/>
  <c r="B202" i="30"/>
  <c r="I201" i="30"/>
  <c r="E201" i="30"/>
  <c r="D201" i="30"/>
  <c r="B201" i="30"/>
  <c r="I200" i="30"/>
  <c r="E200" i="30"/>
  <c r="D200" i="30"/>
  <c r="B200" i="30"/>
  <c r="I199" i="30"/>
  <c r="E199" i="30"/>
  <c r="D199" i="30"/>
  <c r="B199" i="30"/>
  <c r="I198" i="30"/>
  <c r="E198" i="30"/>
  <c r="D198" i="30"/>
  <c r="B198" i="30"/>
  <c r="I197" i="30"/>
  <c r="E197" i="30"/>
  <c r="D197" i="30"/>
  <c r="B197" i="30"/>
  <c r="I195" i="30"/>
  <c r="E195" i="30"/>
  <c r="D195" i="30"/>
  <c r="B195" i="30"/>
  <c r="I194" i="30"/>
  <c r="E194" i="30"/>
  <c r="D194" i="30"/>
  <c r="B194" i="30"/>
  <c r="I193" i="30"/>
  <c r="E193" i="30"/>
  <c r="D193" i="30"/>
  <c r="B193" i="30"/>
  <c r="I192" i="30"/>
  <c r="E192" i="30"/>
  <c r="D192" i="30"/>
  <c r="B192" i="30"/>
  <c r="I191" i="30"/>
  <c r="E191" i="30"/>
  <c r="D191" i="30"/>
  <c r="B191" i="30"/>
  <c r="I190" i="30"/>
  <c r="E190" i="30"/>
  <c r="D190" i="30"/>
  <c r="B190" i="30"/>
  <c r="I189" i="30"/>
  <c r="E189" i="30"/>
  <c r="D189" i="30"/>
  <c r="B189" i="30"/>
  <c r="I188" i="30"/>
  <c r="E188" i="30"/>
  <c r="D188" i="30"/>
  <c r="B188" i="30"/>
  <c r="I187" i="30"/>
  <c r="E187" i="30"/>
  <c r="D187" i="30"/>
  <c r="B187" i="30"/>
  <c r="I186" i="30"/>
  <c r="E186" i="30"/>
  <c r="D186" i="30"/>
  <c r="B186" i="30"/>
  <c r="I185" i="30"/>
  <c r="E185" i="30"/>
  <c r="D185" i="30"/>
  <c r="B185" i="30"/>
  <c r="I183" i="30"/>
  <c r="E183" i="30"/>
  <c r="D183" i="30"/>
  <c r="B183" i="30"/>
  <c r="I182" i="30"/>
  <c r="E182" i="30"/>
  <c r="D182" i="30"/>
  <c r="B182" i="30"/>
  <c r="I181" i="30"/>
  <c r="E181" i="30"/>
  <c r="D181" i="30"/>
  <c r="B181" i="30"/>
  <c r="I180" i="30"/>
  <c r="E180" i="30"/>
  <c r="D180" i="30"/>
  <c r="B180" i="30"/>
  <c r="I179" i="30"/>
  <c r="E179" i="30"/>
  <c r="D179" i="30"/>
  <c r="B179" i="30"/>
  <c r="I178" i="30"/>
  <c r="E178" i="30"/>
  <c r="D178" i="30"/>
  <c r="B178" i="30"/>
  <c r="I177" i="30"/>
  <c r="E177" i="30"/>
  <c r="D177" i="30"/>
  <c r="B177" i="30"/>
  <c r="I176" i="30"/>
  <c r="E176" i="30"/>
  <c r="D176" i="30"/>
  <c r="B176" i="30"/>
  <c r="I175" i="30"/>
  <c r="E175" i="30"/>
  <c r="D175" i="30"/>
  <c r="B175" i="30"/>
  <c r="I171" i="30"/>
  <c r="E171" i="30"/>
  <c r="D171" i="30"/>
  <c r="B171" i="30"/>
  <c r="I170" i="30"/>
  <c r="E170" i="30"/>
  <c r="D170" i="30"/>
  <c r="B170" i="30"/>
  <c r="I169" i="30"/>
  <c r="E169" i="30"/>
  <c r="D169" i="30"/>
  <c r="B169" i="30"/>
  <c r="I168" i="30"/>
  <c r="E168" i="30"/>
  <c r="D168" i="30"/>
  <c r="B168" i="30"/>
  <c r="I167" i="30"/>
  <c r="E167" i="30"/>
  <c r="D167" i="30"/>
  <c r="B167" i="30"/>
  <c r="I166" i="30"/>
  <c r="E166" i="30"/>
  <c r="D166" i="30"/>
  <c r="B166" i="30"/>
  <c r="E165" i="30"/>
  <c r="D165" i="30"/>
  <c r="B165" i="30"/>
  <c r="E164" i="30"/>
  <c r="D164" i="30"/>
  <c r="B164" i="30"/>
  <c r="I159" i="30"/>
  <c r="E159" i="30"/>
  <c r="D159" i="30"/>
  <c r="B159" i="30"/>
  <c r="I158" i="30"/>
  <c r="E158" i="30"/>
  <c r="D158" i="30"/>
  <c r="B158" i="30"/>
  <c r="I157" i="30"/>
  <c r="E157" i="30"/>
  <c r="D157" i="30"/>
  <c r="B157" i="30"/>
  <c r="I147" i="30"/>
  <c r="E147" i="30"/>
  <c r="D147" i="30"/>
  <c r="B147" i="30"/>
  <c r="I146" i="30"/>
  <c r="E146" i="30"/>
  <c r="D146" i="30"/>
  <c r="B146" i="30"/>
  <c r="I145" i="30"/>
  <c r="E145" i="30"/>
  <c r="D145" i="30"/>
  <c r="B145" i="30"/>
  <c r="I144" i="30"/>
  <c r="E144" i="30"/>
  <c r="D144" i="30"/>
  <c r="B144" i="30"/>
  <c r="I143" i="30"/>
  <c r="E143" i="30"/>
  <c r="D143" i="30"/>
  <c r="B143" i="30"/>
  <c r="I142" i="30"/>
  <c r="E142" i="30"/>
  <c r="D142" i="30"/>
  <c r="B142" i="30"/>
  <c r="I141" i="30"/>
  <c r="E141" i="30"/>
  <c r="D141" i="30"/>
  <c r="B141" i="30"/>
  <c r="I140" i="30"/>
  <c r="E140" i="30"/>
  <c r="D140" i="30"/>
  <c r="B140" i="30"/>
  <c r="I139" i="30"/>
  <c r="E139" i="30"/>
  <c r="D139" i="30"/>
  <c r="B139" i="30"/>
  <c r="E138" i="30"/>
  <c r="D138" i="30"/>
  <c r="B138" i="30"/>
  <c r="I135" i="30"/>
  <c r="E135" i="30"/>
  <c r="D135" i="30"/>
  <c r="B135" i="30"/>
  <c r="I134" i="30"/>
  <c r="E134" i="30"/>
  <c r="D134" i="30"/>
  <c r="B134" i="30"/>
  <c r="I133" i="30"/>
  <c r="E133" i="30"/>
  <c r="D133" i="30"/>
  <c r="B133" i="30"/>
  <c r="I132" i="30"/>
  <c r="E132" i="30"/>
  <c r="D132" i="30"/>
  <c r="B132" i="30"/>
  <c r="I131" i="30"/>
  <c r="E131" i="30"/>
  <c r="D131" i="30"/>
  <c r="B131" i="30"/>
  <c r="I130" i="30"/>
  <c r="E130" i="30"/>
  <c r="D130" i="30"/>
  <c r="B130" i="30"/>
  <c r="I123" i="30"/>
  <c r="E123" i="30"/>
  <c r="D123" i="30"/>
  <c r="B123" i="30"/>
  <c r="I122" i="30"/>
  <c r="E122" i="30"/>
  <c r="D122" i="30"/>
  <c r="B122" i="30"/>
  <c r="I121" i="30"/>
  <c r="E121" i="30"/>
  <c r="D121" i="30"/>
  <c r="B121" i="30"/>
  <c r="I120" i="30"/>
  <c r="E120" i="30"/>
  <c r="D120" i="30"/>
  <c r="B120" i="30"/>
  <c r="I119" i="30"/>
  <c r="E119" i="30"/>
  <c r="D119" i="30"/>
  <c r="B119" i="30"/>
  <c r="I118" i="30"/>
  <c r="E118" i="30"/>
  <c r="D118" i="30"/>
  <c r="B118" i="30"/>
  <c r="I117" i="30"/>
  <c r="E117" i="30"/>
  <c r="D117" i="30"/>
  <c r="B117" i="30"/>
  <c r="I116" i="30"/>
  <c r="E116" i="30"/>
  <c r="D116" i="30"/>
  <c r="B116" i="30"/>
  <c r="I115" i="30"/>
  <c r="D115" i="30"/>
  <c r="B115" i="30"/>
  <c r="I111" i="30"/>
  <c r="E111" i="30"/>
  <c r="D111" i="30"/>
  <c r="B111" i="30"/>
  <c r="I110" i="30"/>
  <c r="E110" i="30"/>
  <c r="D110" i="30"/>
  <c r="B110" i="30"/>
  <c r="I109" i="30"/>
  <c r="E109" i="30"/>
  <c r="D109" i="30"/>
  <c r="B109" i="30"/>
  <c r="I108" i="30"/>
  <c r="E108" i="30"/>
  <c r="D108" i="30"/>
  <c r="B108" i="30"/>
  <c r="I107" i="30"/>
  <c r="E107" i="30"/>
  <c r="D107" i="30"/>
  <c r="B107" i="30"/>
  <c r="I106" i="30"/>
  <c r="E106" i="30"/>
  <c r="D106" i="30"/>
  <c r="B106" i="30"/>
  <c r="I105" i="30"/>
  <c r="E105" i="30"/>
  <c r="D105" i="30"/>
  <c r="B105" i="30"/>
  <c r="I104" i="30"/>
  <c r="E104" i="30"/>
  <c r="D104" i="30"/>
  <c r="B104" i="30"/>
  <c r="I103" i="30"/>
  <c r="E103" i="30"/>
  <c r="D103" i="30"/>
  <c r="B103" i="30"/>
  <c r="I99" i="30"/>
  <c r="E99" i="30"/>
  <c r="D99" i="30"/>
  <c r="B99" i="30"/>
  <c r="I98" i="30"/>
  <c r="E98" i="30"/>
  <c r="D98" i="30"/>
  <c r="B98" i="30"/>
  <c r="I97" i="30"/>
  <c r="E97" i="30"/>
  <c r="D97" i="30"/>
  <c r="B97" i="30"/>
  <c r="I96" i="30"/>
  <c r="E96" i="30"/>
  <c r="D96" i="30"/>
  <c r="B96" i="30"/>
  <c r="I95" i="30"/>
  <c r="E95" i="30"/>
  <c r="D95" i="30"/>
  <c r="B95" i="30"/>
  <c r="I94" i="30"/>
  <c r="E94" i="30"/>
  <c r="D94" i="30"/>
  <c r="B94" i="30"/>
  <c r="I93" i="30"/>
  <c r="E93" i="30"/>
  <c r="D93" i="30"/>
  <c r="B93" i="30"/>
  <c r="I92" i="30"/>
  <c r="E92" i="30"/>
  <c r="D92" i="30"/>
  <c r="B92" i="30"/>
  <c r="I91" i="30"/>
  <c r="E91" i="30"/>
  <c r="D91" i="30"/>
  <c r="B91" i="30"/>
  <c r="I90" i="30"/>
  <c r="E90" i="30"/>
  <c r="D90" i="30"/>
  <c r="B90" i="30"/>
  <c r="I87" i="30"/>
  <c r="E87" i="30"/>
  <c r="D87" i="30"/>
  <c r="B87" i="30"/>
  <c r="I86" i="30"/>
  <c r="E86" i="30"/>
  <c r="D86" i="30"/>
  <c r="B86" i="30"/>
  <c r="I85" i="30"/>
  <c r="E85" i="30"/>
  <c r="D85" i="30"/>
  <c r="B85" i="30"/>
  <c r="I84" i="30"/>
  <c r="E84" i="30"/>
  <c r="D84" i="30"/>
  <c r="B84" i="30"/>
  <c r="I83" i="30"/>
  <c r="E83" i="30"/>
  <c r="D83" i="30"/>
  <c r="B83" i="30"/>
  <c r="I82" i="30"/>
  <c r="E82" i="30"/>
  <c r="D82" i="30"/>
  <c r="B82" i="30"/>
  <c r="I81" i="30"/>
  <c r="E81" i="30"/>
  <c r="D81" i="30"/>
  <c r="B81" i="30"/>
  <c r="I80" i="30"/>
  <c r="E80" i="30"/>
  <c r="D80" i="30"/>
  <c r="B80" i="30"/>
  <c r="I79" i="30"/>
  <c r="E79" i="30"/>
  <c r="D79" i="30"/>
  <c r="B79" i="30"/>
  <c r="I78" i="30"/>
  <c r="E78" i="30"/>
  <c r="D78" i="30"/>
  <c r="B78" i="30"/>
  <c r="I77" i="30"/>
  <c r="B77" i="30"/>
  <c r="I75" i="30"/>
  <c r="E75" i="30"/>
  <c r="D75" i="30"/>
  <c r="B75" i="30"/>
  <c r="I74" i="30"/>
  <c r="E74" i="30"/>
  <c r="D74" i="30"/>
  <c r="B74" i="30"/>
  <c r="I73" i="30"/>
  <c r="E73" i="30"/>
  <c r="D73" i="30"/>
  <c r="B73" i="30"/>
  <c r="I72" i="30"/>
  <c r="E72" i="30"/>
  <c r="D72" i="30"/>
  <c r="B72" i="30"/>
  <c r="I71" i="30"/>
  <c r="E71" i="30"/>
  <c r="D71" i="30"/>
  <c r="B71" i="30"/>
  <c r="I70" i="30"/>
  <c r="E70" i="30"/>
  <c r="D70" i="30"/>
  <c r="B70" i="30"/>
  <c r="I69" i="30"/>
  <c r="E69" i="30"/>
  <c r="D69" i="30"/>
  <c r="B69" i="30"/>
  <c r="I66" i="30"/>
  <c r="I63" i="30"/>
  <c r="E63" i="30"/>
  <c r="D63" i="30"/>
  <c r="B63" i="30"/>
  <c r="I62" i="30"/>
  <c r="E62" i="30"/>
  <c r="D62" i="30"/>
  <c r="B62" i="30"/>
  <c r="I61" i="30"/>
  <c r="E61" i="30"/>
  <c r="D61" i="30"/>
  <c r="B61" i="30"/>
  <c r="I60" i="30"/>
  <c r="E60" i="30"/>
  <c r="D60" i="30"/>
  <c r="B60" i="30"/>
  <c r="I59" i="30"/>
  <c r="E59" i="30"/>
  <c r="D59" i="30"/>
  <c r="B59" i="30"/>
  <c r="I58" i="30"/>
  <c r="E58" i="30"/>
  <c r="D58" i="30"/>
  <c r="B58" i="30"/>
  <c r="I57" i="30"/>
  <c r="E57" i="30"/>
  <c r="D57" i="30"/>
  <c r="B57" i="30"/>
  <c r="I56" i="30"/>
  <c r="E56" i="30"/>
  <c r="D56" i="30"/>
  <c r="B56" i="30"/>
  <c r="I55" i="30"/>
  <c r="E55" i="30"/>
  <c r="D55" i="30"/>
  <c r="B55" i="30"/>
  <c r="I54" i="30"/>
  <c r="E54" i="30"/>
  <c r="D54" i="30"/>
  <c r="B54" i="30"/>
  <c r="I51" i="30"/>
  <c r="E51" i="30"/>
  <c r="D51" i="30"/>
  <c r="B51" i="30"/>
  <c r="I50" i="30"/>
  <c r="E50" i="30"/>
  <c r="D50" i="30"/>
  <c r="B50" i="30"/>
  <c r="I49" i="30"/>
  <c r="E49" i="30"/>
  <c r="D49" i="30"/>
  <c r="B49" i="30"/>
  <c r="I48" i="30"/>
  <c r="E48" i="30"/>
  <c r="D48" i="30"/>
  <c r="B48" i="30"/>
  <c r="I47" i="30"/>
  <c r="E47" i="30"/>
  <c r="D47" i="30"/>
  <c r="B47" i="30"/>
  <c r="I46" i="30"/>
  <c r="E46" i="30"/>
  <c r="D46" i="30"/>
  <c r="B46" i="30"/>
  <c r="I45" i="30"/>
  <c r="E45" i="30"/>
  <c r="D45" i="30"/>
  <c r="B45" i="30"/>
  <c r="I44" i="30"/>
  <c r="E44" i="30"/>
  <c r="D44" i="30"/>
  <c r="B44" i="30"/>
  <c r="I39" i="30"/>
  <c r="E39" i="30"/>
  <c r="D39" i="30"/>
  <c r="B39" i="30"/>
  <c r="I38" i="30"/>
  <c r="E38" i="30"/>
  <c r="D38" i="30"/>
  <c r="B38" i="30"/>
  <c r="I37" i="30"/>
  <c r="E37" i="30"/>
  <c r="D37" i="30"/>
  <c r="B37" i="30"/>
  <c r="I36" i="30"/>
  <c r="E36" i="30"/>
  <c r="D36" i="30"/>
  <c r="B36" i="30"/>
  <c r="I35" i="30"/>
  <c r="E35" i="30"/>
  <c r="D35" i="30"/>
  <c r="B35" i="30"/>
  <c r="I34" i="30"/>
  <c r="E34" i="30"/>
  <c r="D34" i="30"/>
  <c r="B34" i="30"/>
  <c r="I33" i="30"/>
  <c r="E33" i="30"/>
  <c r="D33" i="30"/>
  <c r="B33" i="30"/>
  <c r="I32" i="30"/>
  <c r="E32" i="30"/>
  <c r="D32" i="30"/>
  <c r="B32" i="30"/>
  <c r="I31" i="30"/>
  <c r="E31" i="30"/>
  <c r="D31" i="30"/>
  <c r="B31" i="30"/>
  <c r="I30" i="30"/>
  <c r="B30" i="30"/>
  <c r="I27" i="30"/>
  <c r="E27" i="30"/>
  <c r="D27" i="30"/>
  <c r="B27" i="30"/>
  <c r="I26" i="30"/>
  <c r="E26" i="30"/>
  <c r="D26" i="30"/>
  <c r="B26" i="30"/>
  <c r="I25" i="30"/>
  <c r="E25" i="30"/>
  <c r="D25" i="30"/>
  <c r="B25" i="30"/>
  <c r="I24" i="30"/>
  <c r="E24" i="30"/>
  <c r="D24" i="30"/>
  <c r="B24" i="30"/>
  <c r="I23" i="30"/>
  <c r="E23" i="30"/>
  <c r="D23" i="30"/>
  <c r="B23" i="30"/>
  <c r="I22" i="30"/>
  <c r="E22" i="30"/>
  <c r="D22" i="30"/>
  <c r="B22" i="30"/>
  <c r="I21" i="30"/>
  <c r="E21" i="30"/>
  <c r="D21" i="30"/>
  <c r="B21" i="30"/>
  <c r="I20" i="30"/>
  <c r="E20" i="30"/>
  <c r="D20" i="30"/>
  <c r="B20" i="30"/>
  <c r="I19" i="30"/>
  <c r="E19" i="30"/>
  <c r="D19" i="30"/>
  <c r="B19" i="30"/>
  <c r="I18" i="30"/>
  <c r="E18" i="30"/>
  <c r="D18" i="30"/>
  <c r="B18" i="30"/>
  <c r="I15" i="30"/>
  <c r="E15" i="30"/>
  <c r="D15" i="30"/>
  <c r="B15" i="30"/>
  <c r="I14" i="30"/>
  <c r="E14" i="30"/>
  <c r="D14" i="30"/>
  <c r="B14" i="30"/>
  <c r="I13" i="30"/>
  <c r="E13" i="30"/>
  <c r="D13" i="30"/>
  <c r="B13" i="30"/>
  <c r="I12" i="30"/>
  <c r="E12" i="30"/>
  <c r="D12" i="30"/>
  <c r="B12" i="30"/>
  <c r="I11" i="30"/>
  <c r="E11" i="30"/>
  <c r="D11" i="30"/>
  <c r="B11" i="30"/>
  <c r="I10" i="30"/>
  <c r="E10" i="30"/>
  <c r="D10" i="30"/>
  <c r="B10" i="30"/>
  <c r="I9" i="30"/>
  <c r="E9" i="30"/>
  <c r="D9" i="30"/>
  <c r="B9" i="30"/>
  <c r="I8" i="30"/>
  <c r="E8" i="30"/>
  <c r="D8" i="30"/>
  <c r="B8" i="30"/>
  <c r="I351" i="29"/>
  <c r="E351" i="29"/>
  <c r="D351" i="29"/>
  <c r="B351" i="29"/>
  <c r="I350" i="29"/>
  <c r="E350" i="29"/>
  <c r="D350" i="29"/>
  <c r="B350" i="29"/>
  <c r="I349" i="29"/>
  <c r="E349" i="29"/>
  <c r="D349" i="29"/>
  <c r="B349" i="29"/>
  <c r="I348" i="29"/>
  <c r="E348" i="29"/>
  <c r="D348" i="29"/>
  <c r="B348" i="29"/>
  <c r="I347" i="29"/>
  <c r="E347" i="29"/>
  <c r="D347" i="29"/>
  <c r="B347" i="29"/>
  <c r="I346" i="29"/>
  <c r="E346" i="29"/>
  <c r="D346" i="29"/>
  <c r="B346" i="29"/>
  <c r="I345" i="29"/>
  <c r="E345" i="29"/>
  <c r="D345" i="29"/>
  <c r="B345" i="29"/>
  <c r="I344" i="29"/>
  <c r="E344" i="29"/>
  <c r="D344" i="29"/>
  <c r="B344" i="29"/>
  <c r="I343" i="29"/>
  <c r="E343" i="29"/>
  <c r="D343" i="29"/>
  <c r="B343" i="29"/>
  <c r="I342" i="29"/>
  <c r="E342" i="29"/>
  <c r="D342" i="29"/>
  <c r="B342" i="29"/>
  <c r="I341" i="29"/>
  <c r="E341" i="29"/>
  <c r="D341" i="29"/>
  <c r="B341" i="29"/>
  <c r="I339" i="29"/>
  <c r="E339" i="29"/>
  <c r="D339" i="29"/>
  <c r="B339" i="29"/>
  <c r="I338" i="29"/>
  <c r="E338" i="29"/>
  <c r="D338" i="29"/>
  <c r="B338" i="29"/>
  <c r="I337" i="29"/>
  <c r="E337" i="29"/>
  <c r="D337" i="29"/>
  <c r="B337" i="29"/>
  <c r="I336" i="29"/>
  <c r="E336" i="29"/>
  <c r="D336" i="29"/>
  <c r="B336" i="29"/>
  <c r="I335" i="29"/>
  <c r="E335" i="29"/>
  <c r="D335" i="29"/>
  <c r="B335" i="29"/>
  <c r="I334" i="29"/>
  <c r="E334" i="29"/>
  <c r="D334" i="29"/>
  <c r="B334" i="29"/>
  <c r="I333" i="29"/>
  <c r="E333" i="29"/>
  <c r="D333" i="29"/>
  <c r="B333" i="29"/>
  <c r="I332" i="29"/>
  <c r="E332" i="29"/>
  <c r="D332" i="29"/>
  <c r="B332" i="29"/>
  <c r="I331" i="29"/>
  <c r="E331" i="29"/>
  <c r="D331" i="29"/>
  <c r="B331" i="29"/>
  <c r="I330" i="29"/>
  <c r="E330" i="29"/>
  <c r="D330" i="29"/>
  <c r="B330" i="29"/>
  <c r="I329" i="29"/>
  <c r="E329" i="29"/>
  <c r="D329" i="29"/>
  <c r="B329" i="29"/>
  <c r="I327" i="29"/>
  <c r="E327" i="29"/>
  <c r="D327" i="29"/>
  <c r="B327" i="29"/>
  <c r="I326" i="29"/>
  <c r="E326" i="29"/>
  <c r="D326" i="29"/>
  <c r="B326" i="29"/>
  <c r="I325" i="29"/>
  <c r="E325" i="29"/>
  <c r="D325" i="29"/>
  <c r="B325" i="29"/>
  <c r="I324" i="29"/>
  <c r="E324" i="29"/>
  <c r="D324" i="29"/>
  <c r="B324" i="29"/>
  <c r="I323" i="29"/>
  <c r="E323" i="29"/>
  <c r="D323" i="29"/>
  <c r="B323" i="29"/>
  <c r="I322" i="29"/>
  <c r="E322" i="29"/>
  <c r="D322" i="29"/>
  <c r="B322" i="29"/>
  <c r="I321" i="29"/>
  <c r="E321" i="29"/>
  <c r="D321" i="29"/>
  <c r="B321" i="29"/>
  <c r="I320" i="29"/>
  <c r="E320" i="29"/>
  <c r="D320" i="29"/>
  <c r="B320" i="29"/>
  <c r="I319" i="29"/>
  <c r="E319" i="29"/>
  <c r="D319" i="29"/>
  <c r="B319" i="29"/>
  <c r="I318" i="29"/>
  <c r="E318" i="29"/>
  <c r="D318" i="29"/>
  <c r="B318" i="29"/>
  <c r="I317" i="29"/>
  <c r="E317" i="29"/>
  <c r="D317" i="29"/>
  <c r="B317" i="29"/>
  <c r="I315" i="29"/>
  <c r="E315" i="29"/>
  <c r="D315" i="29"/>
  <c r="B315" i="29"/>
  <c r="I314" i="29"/>
  <c r="E314" i="29"/>
  <c r="D314" i="29"/>
  <c r="B314" i="29"/>
  <c r="I313" i="29"/>
  <c r="E313" i="29"/>
  <c r="D313" i="29"/>
  <c r="B313" i="29"/>
  <c r="I312" i="29"/>
  <c r="E312" i="29"/>
  <c r="D312" i="29"/>
  <c r="B312" i="29"/>
  <c r="I311" i="29"/>
  <c r="E311" i="29"/>
  <c r="D311" i="29"/>
  <c r="B311" i="29"/>
  <c r="I310" i="29"/>
  <c r="E310" i="29"/>
  <c r="D310" i="29"/>
  <c r="B310" i="29"/>
  <c r="I309" i="29"/>
  <c r="E309" i="29"/>
  <c r="D309" i="29"/>
  <c r="B309" i="29"/>
  <c r="I308" i="29"/>
  <c r="E308" i="29"/>
  <c r="D308" i="29"/>
  <c r="B308" i="29"/>
  <c r="I307" i="29"/>
  <c r="E307" i="29"/>
  <c r="D307" i="29"/>
  <c r="B307" i="29"/>
  <c r="I306" i="29"/>
  <c r="E306" i="29"/>
  <c r="D306" i="29"/>
  <c r="B306" i="29"/>
  <c r="I305" i="29"/>
  <c r="E305" i="29"/>
  <c r="D305" i="29"/>
  <c r="B305" i="29"/>
  <c r="I303" i="29"/>
  <c r="E303" i="29"/>
  <c r="D303" i="29"/>
  <c r="B303" i="29"/>
  <c r="I302" i="29"/>
  <c r="E302" i="29"/>
  <c r="D302" i="29"/>
  <c r="B302" i="29"/>
  <c r="I301" i="29"/>
  <c r="E301" i="29"/>
  <c r="D301" i="29"/>
  <c r="B301" i="29"/>
  <c r="I300" i="29"/>
  <c r="E300" i="29"/>
  <c r="D300" i="29"/>
  <c r="B300" i="29"/>
  <c r="I299" i="29"/>
  <c r="E299" i="29"/>
  <c r="D299" i="29"/>
  <c r="B299" i="29"/>
  <c r="I298" i="29"/>
  <c r="E298" i="29"/>
  <c r="D298" i="29"/>
  <c r="B298" i="29"/>
  <c r="I297" i="29"/>
  <c r="E297" i="29"/>
  <c r="D297" i="29"/>
  <c r="B297" i="29"/>
  <c r="I296" i="29"/>
  <c r="E296" i="29"/>
  <c r="D296" i="29"/>
  <c r="B296" i="29"/>
  <c r="I295" i="29"/>
  <c r="E295" i="29"/>
  <c r="D295" i="29"/>
  <c r="B295" i="29"/>
  <c r="I294" i="29"/>
  <c r="E294" i="29"/>
  <c r="D294" i="29"/>
  <c r="B294" i="29"/>
  <c r="I293" i="29"/>
  <c r="E293" i="29"/>
  <c r="D293" i="29"/>
  <c r="B293" i="29"/>
  <c r="I291" i="29"/>
  <c r="E291" i="29"/>
  <c r="D291" i="29"/>
  <c r="B291" i="29"/>
  <c r="I290" i="29"/>
  <c r="E290" i="29"/>
  <c r="D290" i="29"/>
  <c r="B290" i="29"/>
  <c r="I289" i="29"/>
  <c r="E289" i="29"/>
  <c r="D289" i="29"/>
  <c r="B289" i="29"/>
  <c r="I288" i="29"/>
  <c r="E288" i="29"/>
  <c r="D288" i="29"/>
  <c r="B288" i="29"/>
  <c r="I287" i="29"/>
  <c r="E287" i="29"/>
  <c r="D287" i="29"/>
  <c r="B287" i="29"/>
  <c r="I286" i="29"/>
  <c r="E286" i="29"/>
  <c r="D286" i="29"/>
  <c r="B286" i="29"/>
  <c r="I285" i="29"/>
  <c r="E285" i="29"/>
  <c r="D285" i="29"/>
  <c r="B285" i="29"/>
  <c r="I284" i="29"/>
  <c r="E284" i="29"/>
  <c r="D284" i="29"/>
  <c r="B284" i="29"/>
  <c r="I283" i="29"/>
  <c r="E283" i="29"/>
  <c r="D283" i="29"/>
  <c r="B283" i="29"/>
  <c r="I282" i="29"/>
  <c r="E282" i="29"/>
  <c r="D282" i="29"/>
  <c r="B282" i="29"/>
  <c r="I281" i="29"/>
  <c r="E281" i="29"/>
  <c r="D281" i="29"/>
  <c r="B281" i="29"/>
  <c r="I279" i="29"/>
  <c r="E279" i="29"/>
  <c r="D279" i="29"/>
  <c r="B279" i="29"/>
  <c r="I278" i="29"/>
  <c r="E278" i="29"/>
  <c r="D278" i="29"/>
  <c r="B278" i="29"/>
  <c r="I277" i="29"/>
  <c r="E277" i="29"/>
  <c r="D277" i="29"/>
  <c r="B277" i="29"/>
  <c r="I276" i="29"/>
  <c r="E276" i="29"/>
  <c r="D276" i="29"/>
  <c r="B276" i="29"/>
  <c r="I275" i="29"/>
  <c r="E275" i="29"/>
  <c r="D275" i="29"/>
  <c r="B275" i="29"/>
  <c r="I274" i="29"/>
  <c r="E274" i="29"/>
  <c r="D274" i="29"/>
  <c r="B274" i="29"/>
  <c r="I273" i="29"/>
  <c r="E273" i="29"/>
  <c r="D273" i="29"/>
  <c r="B273" i="29"/>
  <c r="I272" i="29"/>
  <c r="E272" i="29"/>
  <c r="D272" i="29"/>
  <c r="B272" i="29"/>
  <c r="I271" i="29"/>
  <c r="E271" i="29"/>
  <c r="D271" i="29"/>
  <c r="B271" i="29"/>
  <c r="I270" i="29"/>
  <c r="E270" i="29"/>
  <c r="D270" i="29"/>
  <c r="B270" i="29"/>
  <c r="I269" i="29"/>
  <c r="E269" i="29"/>
  <c r="D269" i="29"/>
  <c r="B269" i="29"/>
  <c r="I267" i="29"/>
  <c r="E267" i="29"/>
  <c r="D267" i="29"/>
  <c r="B267" i="29"/>
  <c r="I266" i="29"/>
  <c r="E266" i="29"/>
  <c r="D266" i="29"/>
  <c r="B266" i="29"/>
  <c r="I265" i="29"/>
  <c r="E265" i="29"/>
  <c r="D265" i="29"/>
  <c r="B265" i="29"/>
  <c r="I264" i="29"/>
  <c r="E264" i="29"/>
  <c r="D264" i="29"/>
  <c r="B264" i="29"/>
  <c r="I263" i="29"/>
  <c r="E263" i="29"/>
  <c r="D263" i="29"/>
  <c r="B263" i="29"/>
  <c r="I262" i="29"/>
  <c r="E262" i="29"/>
  <c r="D262" i="29"/>
  <c r="B262" i="29"/>
  <c r="I261" i="29"/>
  <c r="E261" i="29"/>
  <c r="D261" i="29"/>
  <c r="B261" i="29"/>
  <c r="I260" i="29"/>
  <c r="E260" i="29"/>
  <c r="D260" i="29"/>
  <c r="B260" i="29"/>
  <c r="I259" i="29"/>
  <c r="E259" i="29"/>
  <c r="D259" i="29"/>
  <c r="B259" i="29"/>
  <c r="I258" i="29"/>
  <c r="E258" i="29"/>
  <c r="D258" i="29"/>
  <c r="B258" i="29"/>
  <c r="I257" i="29"/>
  <c r="E257" i="29"/>
  <c r="D257" i="29"/>
  <c r="B257" i="29"/>
  <c r="I255" i="29"/>
  <c r="E255" i="29"/>
  <c r="D255" i="29"/>
  <c r="B255" i="29"/>
  <c r="I254" i="29"/>
  <c r="E254" i="29"/>
  <c r="D254" i="29"/>
  <c r="B254" i="29"/>
  <c r="I253" i="29"/>
  <c r="E253" i="29"/>
  <c r="D253" i="29"/>
  <c r="B253" i="29"/>
  <c r="I252" i="29"/>
  <c r="E252" i="29"/>
  <c r="D252" i="29"/>
  <c r="B252" i="29"/>
  <c r="I251" i="29"/>
  <c r="E251" i="29"/>
  <c r="D251" i="29"/>
  <c r="B251" i="29"/>
  <c r="I250" i="29"/>
  <c r="E250" i="29"/>
  <c r="D250" i="29"/>
  <c r="B250" i="29"/>
  <c r="I249" i="29"/>
  <c r="E249" i="29"/>
  <c r="D249" i="29"/>
  <c r="B249" i="29"/>
  <c r="I248" i="29"/>
  <c r="E248" i="29"/>
  <c r="D248" i="29"/>
  <c r="B248" i="29"/>
  <c r="I247" i="29"/>
  <c r="E247" i="29"/>
  <c r="D247" i="29"/>
  <c r="B247" i="29"/>
  <c r="I246" i="29"/>
  <c r="E246" i="29"/>
  <c r="D246" i="29"/>
  <c r="B246" i="29"/>
  <c r="I245" i="29"/>
  <c r="E245" i="29"/>
  <c r="D245" i="29"/>
  <c r="B245" i="29"/>
  <c r="I243" i="29"/>
  <c r="E243" i="29"/>
  <c r="D243" i="29"/>
  <c r="B243" i="29"/>
  <c r="I242" i="29"/>
  <c r="E242" i="29"/>
  <c r="D242" i="29"/>
  <c r="B242" i="29"/>
  <c r="I241" i="29"/>
  <c r="E241" i="29"/>
  <c r="D241" i="29"/>
  <c r="B241" i="29"/>
  <c r="I240" i="29"/>
  <c r="E240" i="29"/>
  <c r="D240" i="29"/>
  <c r="B240" i="29"/>
  <c r="I239" i="29"/>
  <c r="E239" i="29"/>
  <c r="D239" i="29"/>
  <c r="B239" i="29"/>
  <c r="I238" i="29"/>
  <c r="E238" i="29"/>
  <c r="D238" i="29"/>
  <c r="B238" i="29"/>
  <c r="I237" i="29"/>
  <c r="E237" i="29"/>
  <c r="D237" i="29"/>
  <c r="B237" i="29"/>
  <c r="I236" i="29"/>
  <c r="E236" i="29"/>
  <c r="D236" i="29"/>
  <c r="B236" i="29"/>
  <c r="I235" i="29"/>
  <c r="E235" i="29"/>
  <c r="D235" i="29"/>
  <c r="B235" i="29"/>
  <c r="I234" i="29"/>
  <c r="E234" i="29"/>
  <c r="D234" i="29"/>
  <c r="B234" i="29"/>
  <c r="I233" i="29"/>
  <c r="E233" i="29"/>
  <c r="D233" i="29"/>
  <c r="B233" i="29"/>
  <c r="I231" i="29"/>
  <c r="E231" i="29"/>
  <c r="D231" i="29"/>
  <c r="B231" i="29"/>
  <c r="I230" i="29"/>
  <c r="E230" i="29"/>
  <c r="D230" i="29"/>
  <c r="B230" i="29"/>
  <c r="I229" i="29"/>
  <c r="E229" i="29"/>
  <c r="D229" i="29"/>
  <c r="B229" i="29"/>
  <c r="I228" i="29"/>
  <c r="E228" i="29"/>
  <c r="D228" i="29"/>
  <c r="B228" i="29"/>
  <c r="I227" i="29"/>
  <c r="E227" i="29"/>
  <c r="D227" i="29"/>
  <c r="B227" i="29"/>
  <c r="I226" i="29"/>
  <c r="E226" i="29"/>
  <c r="D226" i="29"/>
  <c r="B226" i="29"/>
  <c r="I225" i="29"/>
  <c r="E225" i="29"/>
  <c r="D225" i="29"/>
  <c r="B225" i="29"/>
  <c r="I224" i="29"/>
  <c r="E224" i="29"/>
  <c r="D224" i="29"/>
  <c r="B224" i="29"/>
  <c r="I223" i="29"/>
  <c r="E223" i="29"/>
  <c r="D223" i="29"/>
  <c r="B223" i="29"/>
  <c r="I222" i="29"/>
  <c r="E222" i="29"/>
  <c r="D222" i="29"/>
  <c r="B222" i="29"/>
  <c r="I221" i="29"/>
  <c r="E221" i="29"/>
  <c r="D221" i="29"/>
  <c r="B221" i="29"/>
  <c r="I219" i="29"/>
  <c r="E219" i="29"/>
  <c r="D219" i="29"/>
  <c r="B219" i="29"/>
  <c r="I218" i="29"/>
  <c r="E218" i="29"/>
  <c r="D218" i="29"/>
  <c r="B218" i="29"/>
  <c r="I217" i="29"/>
  <c r="E217" i="29"/>
  <c r="D217" i="29"/>
  <c r="B217" i="29"/>
  <c r="I216" i="29"/>
  <c r="E216" i="29"/>
  <c r="D216" i="29"/>
  <c r="B216" i="29"/>
  <c r="I215" i="29"/>
  <c r="E215" i="29"/>
  <c r="D215" i="29"/>
  <c r="B215" i="29"/>
  <c r="I214" i="29"/>
  <c r="E214" i="29"/>
  <c r="D214" i="29"/>
  <c r="B214" i="29"/>
  <c r="I213" i="29"/>
  <c r="E213" i="29"/>
  <c r="D213" i="29"/>
  <c r="B213" i="29"/>
  <c r="I212" i="29"/>
  <c r="E212" i="29"/>
  <c r="D212" i="29"/>
  <c r="B212" i="29"/>
  <c r="I211" i="29"/>
  <c r="E211" i="29"/>
  <c r="D211" i="29"/>
  <c r="B211" i="29"/>
  <c r="I210" i="29"/>
  <c r="E210" i="29"/>
  <c r="D210" i="29"/>
  <c r="B210" i="29"/>
  <c r="I209" i="29"/>
  <c r="E209" i="29"/>
  <c r="D209" i="29"/>
  <c r="B209" i="29"/>
  <c r="I207" i="29"/>
  <c r="E207" i="29"/>
  <c r="D207" i="29"/>
  <c r="B207" i="29"/>
  <c r="I206" i="29"/>
  <c r="E206" i="29"/>
  <c r="D206" i="29"/>
  <c r="B206" i="29"/>
  <c r="I205" i="29"/>
  <c r="E205" i="29"/>
  <c r="D205" i="29"/>
  <c r="B205" i="29"/>
  <c r="I204" i="29"/>
  <c r="E204" i="29"/>
  <c r="D204" i="29"/>
  <c r="B204" i="29"/>
  <c r="I203" i="29"/>
  <c r="E203" i="29"/>
  <c r="D203" i="29"/>
  <c r="B203" i="29"/>
  <c r="I202" i="29"/>
  <c r="E202" i="29"/>
  <c r="D202" i="29"/>
  <c r="B202" i="29"/>
  <c r="I201" i="29"/>
  <c r="E201" i="29"/>
  <c r="D201" i="29"/>
  <c r="B201" i="29"/>
  <c r="I200" i="29"/>
  <c r="E200" i="29"/>
  <c r="D200" i="29"/>
  <c r="B200" i="29"/>
  <c r="I199" i="29"/>
  <c r="E199" i="29"/>
  <c r="D199" i="29"/>
  <c r="B199" i="29"/>
  <c r="I198" i="29"/>
  <c r="E198" i="29"/>
  <c r="D198" i="29"/>
  <c r="B198" i="29"/>
  <c r="I197" i="29"/>
  <c r="E197" i="29"/>
  <c r="D197" i="29"/>
  <c r="B197" i="29"/>
  <c r="I195" i="29"/>
  <c r="E195" i="29"/>
  <c r="D195" i="29"/>
  <c r="B195" i="29"/>
  <c r="I194" i="29"/>
  <c r="E194" i="29"/>
  <c r="D194" i="29"/>
  <c r="B194" i="29"/>
  <c r="I193" i="29"/>
  <c r="E193" i="29"/>
  <c r="D193" i="29"/>
  <c r="B193" i="29"/>
  <c r="I192" i="29"/>
  <c r="E192" i="29"/>
  <c r="D192" i="29"/>
  <c r="B192" i="29"/>
  <c r="I191" i="29"/>
  <c r="E191" i="29"/>
  <c r="D191" i="29"/>
  <c r="B191" i="29"/>
  <c r="I190" i="29"/>
  <c r="E190" i="29"/>
  <c r="D190" i="29"/>
  <c r="B190" i="29"/>
  <c r="I189" i="29"/>
  <c r="E189" i="29"/>
  <c r="D189" i="29"/>
  <c r="B189" i="29"/>
  <c r="I188" i="29"/>
  <c r="E188" i="29"/>
  <c r="D188" i="29"/>
  <c r="B188" i="29"/>
  <c r="I187" i="29"/>
  <c r="E187" i="29"/>
  <c r="D187" i="29"/>
  <c r="B187" i="29"/>
  <c r="I186" i="29"/>
  <c r="E186" i="29"/>
  <c r="D186" i="29"/>
  <c r="B186" i="29"/>
  <c r="I185" i="29"/>
  <c r="E185" i="29"/>
  <c r="D185" i="29"/>
  <c r="B185" i="29"/>
  <c r="I183" i="29"/>
  <c r="E183" i="29"/>
  <c r="D183" i="29"/>
  <c r="B183" i="29"/>
  <c r="I182" i="29"/>
  <c r="E182" i="29"/>
  <c r="D182" i="29"/>
  <c r="B182" i="29"/>
  <c r="I181" i="29"/>
  <c r="E181" i="29"/>
  <c r="D181" i="29"/>
  <c r="B181" i="29"/>
  <c r="I180" i="29"/>
  <c r="E180" i="29"/>
  <c r="D180" i="29"/>
  <c r="B180" i="29"/>
  <c r="I179" i="29"/>
  <c r="E179" i="29"/>
  <c r="D179" i="29"/>
  <c r="B179" i="29"/>
  <c r="I178" i="29"/>
  <c r="E178" i="29"/>
  <c r="D178" i="29"/>
  <c r="B178" i="29"/>
  <c r="I177" i="29"/>
  <c r="E177" i="29"/>
  <c r="D177" i="29"/>
  <c r="B177" i="29"/>
  <c r="I176" i="29"/>
  <c r="E176" i="29"/>
  <c r="D176" i="29"/>
  <c r="B176" i="29"/>
  <c r="I175" i="29"/>
  <c r="E175" i="29"/>
  <c r="D175" i="29"/>
  <c r="B175" i="29"/>
  <c r="I174" i="29"/>
  <c r="E174" i="29"/>
  <c r="D174" i="29"/>
  <c r="B174" i="29"/>
  <c r="I173" i="29"/>
  <c r="E173" i="29"/>
  <c r="D173" i="29"/>
  <c r="B173" i="29"/>
  <c r="I171" i="29"/>
  <c r="E171" i="29"/>
  <c r="D171" i="29"/>
  <c r="B171" i="29"/>
  <c r="I170" i="29"/>
  <c r="E170" i="29"/>
  <c r="D170" i="29"/>
  <c r="B170" i="29"/>
  <c r="I169" i="29"/>
  <c r="E169" i="29"/>
  <c r="D169" i="29"/>
  <c r="B169" i="29"/>
  <c r="I168" i="29"/>
  <c r="E168" i="29"/>
  <c r="D168" i="29"/>
  <c r="B168" i="29"/>
  <c r="I167" i="29"/>
  <c r="E167" i="29"/>
  <c r="D167" i="29"/>
  <c r="B167" i="29"/>
  <c r="I166" i="29"/>
  <c r="E166" i="29"/>
  <c r="D166" i="29"/>
  <c r="B166" i="29"/>
  <c r="I165" i="29"/>
  <c r="E165" i="29"/>
  <c r="D165" i="29"/>
  <c r="B165" i="29"/>
  <c r="I164" i="29"/>
  <c r="E164" i="29"/>
  <c r="D164" i="29"/>
  <c r="B164" i="29"/>
  <c r="I163" i="29"/>
  <c r="E163" i="29"/>
  <c r="D163" i="29"/>
  <c r="B163" i="29"/>
  <c r="I162" i="29"/>
  <c r="E162" i="29"/>
  <c r="D162" i="29"/>
  <c r="B162" i="29"/>
  <c r="I161" i="29"/>
  <c r="E161" i="29"/>
  <c r="D161" i="29"/>
  <c r="B161" i="29"/>
  <c r="I159" i="29"/>
  <c r="E159" i="29"/>
  <c r="D159" i="29"/>
  <c r="B159" i="29"/>
  <c r="I158" i="29"/>
  <c r="E158" i="29"/>
  <c r="D158" i="29"/>
  <c r="B158" i="29"/>
  <c r="I157" i="29"/>
  <c r="E157" i="29"/>
  <c r="D157" i="29"/>
  <c r="B157" i="29"/>
  <c r="I156" i="29"/>
  <c r="E156" i="29"/>
  <c r="D156" i="29"/>
  <c r="B156" i="29"/>
  <c r="I155" i="29"/>
  <c r="E155" i="29"/>
  <c r="D155" i="29"/>
  <c r="B155" i="29"/>
  <c r="I154" i="29"/>
  <c r="E154" i="29"/>
  <c r="D154" i="29"/>
  <c r="B154" i="29"/>
  <c r="I153" i="29"/>
  <c r="E153" i="29"/>
  <c r="D153" i="29"/>
  <c r="B153" i="29"/>
  <c r="I152" i="29"/>
  <c r="E152" i="29"/>
  <c r="D152" i="29"/>
  <c r="B152" i="29"/>
  <c r="I151" i="29"/>
  <c r="E151" i="29"/>
  <c r="D151" i="29"/>
  <c r="B151" i="29"/>
  <c r="I150" i="29"/>
  <c r="E150" i="29"/>
  <c r="D150" i="29"/>
  <c r="B150" i="29"/>
  <c r="I149" i="29"/>
  <c r="E149" i="29"/>
  <c r="D149" i="29"/>
  <c r="B149" i="29"/>
  <c r="I147" i="29"/>
  <c r="E147" i="29"/>
  <c r="D147" i="29"/>
  <c r="B147" i="29"/>
  <c r="I146" i="29"/>
  <c r="E146" i="29"/>
  <c r="D146" i="29"/>
  <c r="B146" i="29"/>
  <c r="I145" i="29"/>
  <c r="E145" i="29"/>
  <c r="D145" i="29"/>
  <c r="B145" i="29"/>
  <c r="I144" i="29"/>
  <c r="E144" i="29"/>
  <c r="D144" i="29"/>
  <c r="B144" i="29"/>
  <c r="I143" i="29"/>
  <c r="E143" i="29"/>
  <c r="D143" i="29"/>
  <c r="B143" i="29"/>
  <c r="I142" i="29"/>
  <c r="E142" i="29"/>
  <c r="D142" i="29"/>
  <c r="B142" i="29"/>
  <c r="I141" i="29"/>
  <c r="E141" i="29"/>
  <c r="D141" i="29"/>
  <c r="B141" i="29"/>
  <c r="I140" i="29"/>
  <c r="E140" i="29"/>
  <c r="D140" i="29"/>
  <c r="B140" i="29"/>
  <c r="I139" i="29"/>
  <c r="E139" i="29"/>
  <c r="D139" i="29"/>
  <c r="B139" i="29"/>
  <c r="I138" i="29"/>
  <c r="E138" i="29"/>
  <c r="D138" i="29"/>
  <c r="B138" i="29"/>
  <c r="I137" i="29"/>
  <c r="E137" i="29"/>
  <c r="D137" i="29"/>
  <c r="B137" i="29"/>
  <c r="I135" i="29"/>
  <c r="E135" i="29"/>
  <c r="D135" i="29"/>
  <c r="B135" i="29"/>
  <c r="I134" i="29"/>
  <c r="E134" i="29"/>
  <c r="D134" i="29"/>
  <c r="B134" i="29"/>
  <c r="I133" i="29"/>
  <c r="E133" i="29"/>
  <c r="D133" i="29"/>
  <c r="B133" i="29"/>
  <c r="I132" i="29"/>
  <c r="E132" i="29"/>
  <c r="D132" i="29"/>
  <c r="B132" i="29"/>
  <c r="I131" i="29"/>
  <c r="E131" i="29"/>
  <c r="D131" i="29"/>
  <c r="B131" i="29"/>
  <c r="I130" i="29"/>
  <c r="E130" i="29"/>
  <c r="D130" i="29"/>
  <c r="B130" i="29"/>
  <c r="I129" i="29"/>
  <c r="E129" i="29"/>
  <c r="D129" i="29"/>
  <c r="B129" i="29"/>
  <c r="I128" i="29"/>
  <c r="E128" i="29"/>
  <c r="D128" i="29"/>
  <c r="B128" i="29"/>
  <c r="I127" i="29"/>
  <c r="E127" i="29"/>
  <c r="D127" i="29"/>
  <c r="B127" i="29"/>
  <c r="I126" i="29"/>
  <c r="E126" i="29"/>
  <c r="D126" i="29"/>
  <c r="B126" i="29"/>
  <c r="I125" i="29"/>
  <c r="E125" i="29"/>
  <c r="D125" i="29"/>
  <c r="B125" i="29"/>
  <c r="I123" i="29"/>
  <c r="E123" i="29"/>
  <c r="D123" i="29"/>
  <c r="B123" i="29"/>
  <c r="I122" i="29"/>
  <c r="E122" i="29"/>
  <c r="D122" i="29"/>
  <c r="B122" i="29"/>
  <c r="I121" i="29"/>
  <c r="E121" i="29"/>
  <c r="D121" i="29"/>
  <c r="B121" i="29"/>
  <c r="I120" i="29"/>
  <c r="E120" i="29"/>
  <c r="D120" i="29"/>
  <c r="B120" i="29"/>
  <c r="I119" i="29"/>
  <c r="E119" i="29"/>
  <c r="D119" i="29"/>
  <c r="B119" i="29"/>
  <c r="I118" i="29"/>
  <c r="E118" i="29"/>
  <c r="D118" i="29"/>
  <c r="B118" i="29"/>
  <c r="I117" i="29"/>
  <c r="E117" i="29"/>
  <c r="D117" i="29"/>
  <c r="B117" i="29"/>
  <c r="I116" i="29"/>
  <c r="E116" i="29"/>
  <c r="D116" i="29"/>
  <c r="B116" i="29"/>
  <c r="I115" i="29"/>
  <c r="E115" i="29"/>
  <c r="D115" i="29"/>
  <c r="B115" i="29"/>
  <c r="I114" i="29"/>
  <c r="E114" i="29"/>
  <c r="D114" i="29"/>
  <c r="B114" i="29"/>
  <c r="I113" i="29"/>
  <c r="E113" i="29"/>
  <c r="D113" i="29"/>
  <c r="B113" i="29"/>
  <c r="I111" i="29"/>
  <c r="E111" i="29"/>
  <c r="D111" i="29"/>
  <c r="B111" i="29"/>
  <c r="I110" i="29"/>
  <c r="E110" i="29"/>
  <c r="D110" i="29"/>
  <c r="B110" i="29"/>
  <c r="I109" i="29"/>
  <c r="E109" i="29"/>
  <c r="D109" i="29"/>
  <c r="B109" i="29"/>
  <c r="I108" i="29"/>
  <c r="E108" i="29"/>
  <c r="D108" i="29"/>
  <c r="B108" i="29"/>
  <c r="I107" i="29"/>
  <c r="E107" i="29"/>
  <c r="D107" i="29"/>
  <c r="B107" i="29"/>
  <c r="I106" i="29"/>
  <c r="E106" i="29"/>
  <c r="D106" i="29"/>
  <c r="B106" i="29"/>
  <c r="I105" i="29"/>
  <c r="E105" i="29"/>
  <c r="D105" i="29"/>
  <c r="B105" i="29"/>
  <c r="I104" i="29"/>
  <c r="E104" i="29"/>
  <c r="D104" i="29"/>
  <c r="B104" i="29"/>
  <c r="I103" i="29"/>
  <c r="E103" i="29"/>
  <c r="D103" i="29"/>
  <c r="B103" i="29"/>
  <c r="I102" i="29"/>
  <c r="E102" i="29"/>
  <c r="D102" i="29"/>
  <c r="B102" i="29"/>
  <c r="I101" i="29"/>
  <c r="E101" i="29"/>
  <c r="D101" i="29"/>
  <c r="B101" i="29"/>
  <c r="I99" i="29"/>
  <c r="E99" i="29"/>
  <c r="D99" i="29"/>
  <c r="B99" i="29"/>
  <c r="I98" i="29"/>
  <c r="E98" i="29"/>
  <c r="D98" i="29"/>
  <c r="B98" i="29"/>
  <c r="I97" i="29"/>
  <c r="E97" i="29"/>
  <c r="D97" i="29"/>
  <c r="B97" i="29"/>
  <c r="I96" i="29"/>
  <c r="E96" i="29"/>
  <c r="D96" i="29"/>
  <c r="B96" i="29"/>
  <c r="I95" i="29"/>
  <c r="E95" i="29"/>
  <c r="D95" i="29"/>
  <c r="B95" i="29"/>
  <c r="I94" i="29"/>
  <c r="E94" i="29"/>
  <c r="D94" i="29"/>
  <c r="B94" i="29"/>
  <c r="I93" i="29"/>
  <c r="E93" i="29"/>
  <c r="D93" i="29"/>
  <c r="B93" i="29"/>
  <c r="I92" i="29"/>
  <c r="E92" i="29"/>
  <c r="D92" i="29"/>
  <c r="B92" i="29"/>
  <c r="I91" i="29"/>
  <c r="E91" i="29"/>
  <c r="D91" i="29"/>
  <c r="B91" i="29"/>
  <c r="I90" i="29"/>
  <c r="E90" i="29"/>
  <c r="D90" i="29"/>
  <c r="B90" i="29"/>
  <c r="I89" i="29"/>
  <c r="E89" i="29"/>
  <c r="D89" i="29"/>
  <c r="B89" i="29"/>
  <c r="I87" i="29"/>
  <c r="E87" i="29"/>
  <c r="D87" i="29"/>
  <c r="B87" i="29"/>
  <c r="I86" i="29"/>
  <c r="E86" i="29"/>
  <c r="D86" i="29"/>
  <c r="B86" i="29"/>
  <c r="I85" i="29"/>
  <c r="E85" i="29"/>
  <c r="D85" i="29"/>
  <c r="B85" i="29"/>
  <c r="I84" i="29"/>
  <c r="E84" i="29"/>
  <c r="D84" i="29"/>
  <c r="B84" i="29"/>
  <c r="I83" i="29"/>
  <c r="E83" i="29"/>
  <c r="D83" i="29"/>
  <c r="B83" i="29"/>
  <c r="I82" i="29"/>
  <c r="E82" i="29"/>
  <c r="D82" i="29"/>
  <c r="B82" i="29"/>
  <c r="I81" i="29"/>
  <c r="E81" i="29"/>
  <c r="D81" i="29"/>
  <c r="B81" i="29"/>
  <c r="I80" i="29"/>
  <c r="E80" i="29"/>
  <c r="D80" i="29"/>
  <c r="B80" i="29"/>
  <c r="I79" i="29"/>
  <c r="E79" i="29"/>
  <c r="D79" i="29"/>
  <c r="B79" i="29"/>
  <c r="I78" i="29"/>
  <c r="E78" i="29"/>
  <c r="D78" i="29"/>
  <c r="B78" i="29"/>
  <c r="I77" i="29"/>
  <c r="E77" i="29"/>
  <c r="D77" i="29"/>
  <c r="B77" i="29"/>
  <c r="I75" i="29"/>
  <c r="E75" i="29"/>
  <c r="D75" i="29"/>
  <c r="B75" i="29"/>
  <c r="I74" i="29"/>
  <c r="E74" i="29"/>
  <c r="D74" i="29"/>
  <c r="B74" i="29"/>
  <c r="I73" i="29"/>
  <c r="E73" i="29"/>
  <c r="D73" i="29"/>
  <c r="B73" i="29"/>
  <c r="I72" i="29"/>
  <c r="E72" i="29"/>
  <c r="D72" i="29"/>
  <c r="B72" i="29"/>
  <c r="I71" i="29"/>
  <c r="E71" i="29"/>
  <c r="D71" i="29"/>
  <c r="B71" i="29"/>
  <c r="I70" i="29"/>
  <c r="E70" i="29"/>
  <c r="D70" i="29"/>
  <c r="B70" i="29"/>
  <c r="I69" i="29"/>
  <c r="E69" i="29"/>
  <c r="D69" i="29"/>
  <c r="B69" i="29"/>
  <c r="I68" i="29"/>
  <c r="E68" i="29"/>
  <c r="D68" i="29"/>
  <c r="B68" i="29"/>
  <c r="I67" i="29"/>
  <c r="E67" i="29"/>
  <c r="D67" i="29"/>
  <c r="B67" i="29"/>
  <c r="I66" i="29"/>
  <c r="E66" i="29"/>
  <c r="D66" i="29"/>
  <c r="B66" i="29"/>
  <c r="I65" i="29"/>
  <c r="E65" i="29"/>
  <c r="D65" i="29"/>
  <c r="B65" i="29"/>
  <c r="I63" i="29"/>
  <c r="E63" i="29"/>
  <c r="D63" i="29"/>
  <c r="B63" i="29"/>
  <c r="I62" i="29"/>
  <c r="E62" i="29"/>
  <c r="D62" i="29"/>
  <c r="B62" i="29"/>
  <c r="I61" i="29"/>
  <c r="E61" i="29"/>
  <c r="D61" i="29"/>
  <c r="B61" i="29"/>
  <c r="I60" i="29"/>
  <c r="E60" i="29"/>
  <c r="D60" i="29"/>
  <c r="B60" i="29"/>
  <c r="I59" i="29"/>
  <c r="E59" i="29"/>
  <c r="D59" i="29"/>
  <c r="B59" i="29"/>
  <c r="I58" i="29"/>
  <c r="E58" i="29"/>
  <c r="D58" i="29"/>
  <c r="B58" i="29"/>
  <c r="I57" i="29"/>
  <c r="E57" i="29"/>
  <c r="D57" i="29"/>
  <c r="B57" i="29"/>
  <c r="I56" i="29"/>
  <c r="E56" i="29"/>
  <c r="D56" i="29"/>
  <c r="B56" i="29"/>
  <c r="I55" i="29"/>
  <c r="E55" i="29"/>
  <c r="D55" i="29"/>
  <c r="B55" i="29"/>
  <c r="I54" i="29"/>
  <c r="E54" i="29"/>
  <c r="D54" i="29"/>
  <c r="B54" i="29"/>
  <c r="I53" i="29"/>
  <c r="E53" i="29"/>
  <c r="D53" i="29"/>
  <c r="B53" i="29"/>
  <c r="I51" i="29"/>
  <c r="E51" i="29"/>
  <c r="D51" i="29"/>
  <c r="B51" i="29"/>
  <c r="I50" i="29"/>
  <c r="E50" i="29"/>
  <c r="D50" i="29"/>
  <c r="B50" i="29"/>
  <c r="I49" i="29"/>
  <c r="E49" i="29"/>
  <c r="D49" i="29"/>
  <c r="B49" i="29"/>
  <c r="I48" i="29"/>
  <c r="E48" i="29"/>
  <c r="D48" i="29"/>
  <c r="B48" i="29"/>
  <c r="I47" i="29"/>
  <c r="E47" i="29"/>
  <c r="D47" i="29"/>
  <c r="B47" i="29"/>
  <c r="I46" i="29"/>
  <c r="E46" i="29"/>
  <c r="D46" i="29"/>
  <c r="B46" i="29"/>
  <c r="I45" i="29"/>
  <c r="E45" i="29"/>
  <c r="D45" i="29"/>
  <c r="B45" i="29"/>
  <c r="I44" i="29"/>
  <c r="E44" i="29"/>
  <c r="D44" i="29"/>
  <c r="B44" i="29"/>
  <c r="I43" i="29"/>
  <c r="E43" i="29"/>
  <c r="D43" i="29"/>
  <c r="B43" i="29"/>
  <c r="I42" i="29"/>
  <c r="E42" i="29"/>
  <c r="D42" i="29"/>
  <c r="B42" i="29"/>
  <c r="I41" i="29"/>
  <c r="E41" i="29"/>
  <c r="D41" i="29"/>
  <c r="B41" i="29"/>
  <c r="I39" i="29"/>
  <c r="E39" i="29"/>
  <c r="D39" i="29"/>
  <c r="B39" i="29"/>
  <c r="I38" i="29"/>
  <c r="E38" i="29"/>
  <c r="D38" i="29"/>
  <c r="B38" i="29"/>
  <c r="I37" i="29"/>
  <c r="E37" i="29"/>
  <c r="D37" i="29"/>
  <c r="B37" i="29"/>
  <c r="I36" i="29"/>
  <c r="E36" i="29"/>
  <c r="D36" i="29"/>
  <c r="B36" i="29"/>
  <c r="I35" i="29"/>
  <c r="E35" i="29"/>
  <c r="D35" i="29"/>
  <c r="B35" i="29"/>
  <c r="I34" i="29"/>
  <c r="E34" i="29"/>
  <c r="D34" i="29"/>
  <c r="B34" i="29"/>
  <c r="I33" i="29"/>
  <c r="E33" i="29"/>
  <c r="D33" i="29"/>
  <c r="B33" i="29"/>
  <c r="I32" i="29"/>
  <c r="E32" i="29"/>
  <c r="D32" i="29"/>
  <c r="B32" i="29"/>
  <c r="I31" i="29"/>
  <c r="E31" i="29"/>
  <c r="D31" i="29"/>
  <c r="B31" i="29"/>
  <c r="I30" i="29"/>
  <c r="E30" i="29"/>
  <c r="D30" i="29"/>
  <c r="B30" i="29"/>
  <c r="I29" i="29"/>
  <c r="E29" i="29"/>
  <c r="D29" i="29"/>
  <c r="B29" i="29"/>
  <c r="I27" i="29"/>
  <c r="E27" i="29"/>
  <c r="D27" i="29"/>
  <c r="B27" i="29"/>
  <c r="I26" i="29"/>
  <c r="E26" i="29"/>
  <c r="D26" i="29"/>
  <c r="B26" i="29"/>
  <c r="I25" i="29"/>
  <c r="E25" i="29"/>
  <c r="D25" i="29"/>
  <c r="B25" i="29"/>
  <c r="I24" i="29"/>
  <c r="E24" i="29"/>
  <c r="D24" i="29"/>
  <c r="B24" i="29"/>
  <c r="I23" i="29"/>
  <c r="E23" i="29"/>
  <c r="D23" i="29"/>
  <c r="B23" i="29"/>
  <c r="I22" i="29"/>
  <c r="E22" i="29"/>
  <c r="D22" i="29"/>
  <c r="B22" i="29"/>
  <c r="I21" i="29"/>
  <c r="E21" i="29"/>
  <c r="D21" i="29"/>
  <c r="B21" i="29"/>
  <c r="I20" i="29"/>
  <c r="E20" i="29"/>
  <c r="D20" i="29"/>
  <c r="B20" i="29"/>
  <c r="I19" i="29"/>
  <c r="E19" i="29"/>
  <c r="D19" i="29"/>
  <c r="B19" i="29"/>
  <c r="I18" i="29"/>
  <c r="E18" i="29"/>
  <c r="D18" i="29"/>
  <c r="B18" i="29"/>
  <c r="I17" i="29"/>
  <c r="E17" i="29"/>
  <c r="D17" i="29"/>
  <c r="B17" i="29"/>
  <c r="I15" i="29"/>
  <c r="E15" i="29"/>
  <c r="D15" i="29"/>
  <c r="B15" i="29"/>
  <c r="I14" i="29"/>
  <c r="E14" i="29"/>
  <c r="D14" i="29"/>
  <c r="B14" i="29"/>
  <c r="I13" i="29"/>
  <c r="E13" i="29"/>
  <c r="D13" i="29"/>
  <c r="B13" i="29"/>
  <c r="I12" i="29"/>
  <c r="E12" i="29"/>
  <c r="D12" i="29"/>
  <c r="B12" i="29"/>
  <c r="I11" i="29"/>
  <c r="E11" i="29"/>
  <c r="D11" i="29"/>
  <c r="B11" i="29"/>
  <c r="I10" i="29"/>
  <c r="E10" i="29"/>
  <c r="D10" i="29"/>
  <c r="B10" i="29"/>
  <c r="I9" i="29"/>
  <c r="E9" i="29"/>
  <c r="D9" i="29"/>
  <c r="B9" i="29"/>
  <c r="Y4" i="19"/>
  <c r="Y5" i="19"/>
  <c r="Y6" i="19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3" i="19"/>
  <c r="Y4" i="18"/>
  <c r="Y5" i="18"/>
  <c r="Y6" i="18"/>
  <c r="Y7" i="18"/>
  <c r="Y8" i="18"/>
  <c r="Y9" i="18"/>
  <c r="Y10" i="18"/>
  <c r="Y11" i="18"/>
  <c r="Y12" i="18"/>
  <c r="Y3" i="18"/>
  <c r="Y4" i="17"/>
  <c r="Y5" i="17"/>
  <c r="Y6" i="17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3" i="17"/>
  <c r="Y4" i="22"/>
  <c r="Y5" i="22"/>
  <c r="Y6" i="22"/>
  <c r="Y7" i="22"/>
  <c r="Y8" i="22"/>
  <c r="Y9" i="22"/>
  <c r="Y10" i="22"/>
  <c r="Y11" i="22"/>
  <c r="Y13" i="22"/>
  <c r="Y14" i="22"/>
  <c r="Y15" i="22"/>
  <c r="Y16" i="22"/>
  <c r="Y17" i="22"/>
  <c r="Y18" i="22"/>
  <c r="Y19" i="22"/>
  <c r="Y20" i="22"/>
  <c r="Y21" i="22"/>
  <c r="Y22" i="22"/>
  <c r="Y23" i="22"/>
  <c r="Y24" i="22"/>
  <c r="Y25" i="22"/>
  <c r="Y26" i="22"/>
  <c r="Y3" i="22"/>
  <c r="Y6" i="21"/>
  <c r="Y7" i="21"/>
  <c r="Y8" i="21"/>
  <c r="Y9" i="21"/>
  <c r="Y10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5" i="21"/>
  <c r="Y4" i="14"/>
  <c r="Y5" i="14"/>
  <c r="Y6" i="14"/>
  <c r="Y7" i="14"/>
  <c r="Y8" i="14"/>
  <c r="Y9" i="14"/>
  <c r="Y10" i="14"/>
  <c r="Y11" i="14"/>
  <c r="Y12" i="14"/>
  <c r="Y13" i="14"/>
  <c r="Y14" i="14"/>
  <c r="Y15" i="14"/>
  <c r="Y3" i="14"/>
  <c r="Z4" i="20"/>
  <c r="Z5" i="20"/>
  <c r="Z6" i="20"/>
  <c r="Z7" i="20"/>
  <c r="Z8" i="20"/>
  <c r="Z9" i="20"/>
  <c r="Z10" i="20"/>
  <c r="Z11" i="20"/>
  <c r="Z12" i="20"/>
  <c r="Z13" i="20"/>
  <c r="Z14" i="20"/>
  <c r="Z15" i="20"/>
  <c r="Z16" i="20"/>
  <c r="Z17" i="20"/>
  <c r="Z18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6" i="20"/>
  <c r="Z37" i="20"/>
  <c r="Z38" i="20"/>
  <c r="Z39" i="20"/>
  <c r="Z40" i="20"/>
  <c r="Z42" i="20"/>
  <c r="Z43" i="20"/>
  <c r="Z44" i="20"/>
  <c r="Z45" i="20"/>
  <c r="Z46" i="20"/>
  <c r="Z47" i="20"/>
  <c r="Z48" i="20"/>
  <c r="Z49" i="20"/>
  <c r="Z50" i="20"/>
  <c r="Z51" i="20"/>
  <c r="Z52" i="20"/>
  <c r="Z53" i="20"/>
  <c r="Z54" i="20"/>
  <c r="Z55" i="20"/>
  <c r="Z56" i="20"/>
  <c r="Z57" i="20"/>
  <c r="Z58" i="20"/>
  <c r="Z59" i="20"/>
  <c r="Z3" i="20"/>
  <c r="Y4" i="6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" i="6"/>
  <c r="X3" i="6"/>
  <c r="I351" i="28"/>
  <c r="E351" i="28"/>
  <c r="D351" i="28"/>
  <c r="B351" i="28"/>
  <c r="I350" i="28"/>
  <c r="E350" i="28"/>
  <c r="D350" i="28"/>
  <c r="B350" i="28"/>
  <c r="I349" i="28"/>
  <c r="E349" i="28"/>
  <c r="D349" i="28"/>
  <c r="B349" i="28"/>
  <c r="I348" i="28"/>
  <c r="E348" i="28"/>
  <c r="D348" i="28"/>
  <c r="B348" i="28"/>
  <c r="I347" i="28"/>
  <c r="E347" i="28"/>
  <c r="D347" i="28"/>
  <c r="B347" i="28"/>
  <c r="I346" i="28"/>
  <c r="E346" i="28"/>
  <c r="D346" i="28"/>
  <c r="B346" i="28"/>
  <c r="I345" i="28"/>
  <c r="E345" i="28"/>
  <c r="D345" i="28"/>
  <c r="B345" i="28"/>
  <c r="I344" i="28"/>
  <c r="E344" i="28"/>
  <c r="D344" i="28"/>
  <c r="B344" i="28"/>
  <c r="I343" i="28"/>
  <c r="E343" i="28"/>
  <c r="D343" i="28"/>
  <c r="B343" i="28"/>
  <c r="I342" i="28"/>
  <c r="E342" i="28"/>
  <c r="D342" i="28"/>
  <c r="B342" i="28"/>
  <c r="I341" i="28"/>
  <c r="E341" i="28"/>
  <c r="D341" i="28"/>
  <c r="B341" i="28"/>
  <c r="I339" i="28"/>
  <c r="E339" i="28"/>
  <c r="D339" i="28"/>
  <c r="B339" i="28"/>
  <c r="I338" i="28"/>
  <c r="E338" i="28"/>
  <c r="D338" i="28"/>
  <c r="B338" i="28"/>
  <c r="I337" i="28"/>
  <c r="E337" i="28"/>
  <c r="D337" i="28"/>
  <c r="B337" i="28"/>
  <c r="I336" i="28"/>
  <c r="E336" i="28"/>
  <c r="D336" i="28"/>
  <c r="B336" i="28"/>
  <c r="I335" i="28"/>
  <c r="E335" i="28"/>
  <c r="D335" i="28"/>
  <c r="B335" i="28"/>
  <c r="I334" i="28"/>
  <c r="E334" i="28"/>
  <c r="D334" i="28"/>
  <c r="B334" i="28"/>
  <c r="I333" i="28"/>
  <c r="E333" i="28"/>
  <c r="D333" i="28"/>
  <c r="B333" i="28"/>
  <c r="I332" i="28"/>
  <c r="E332" i="28"/>
  <c r="D332" i="28"/>
  <c r="B332" i="28"/>
  <c r="I331" i="28"/>
  <c r="E331" i="28"/>
  <c r="D331" i="28"/>
  <c r="B331" i="28"/>
  <c r="I330" i="28"/>
  <c r="E330" i="28"/>
  <c r="D330" i="28"/>
  <c r="B330" i="28"/>
  <c r="I329" i="28"/>
  <c r="E329" i="28"/>
  <c r="D329" i="28"/>
  <c r="B329" i="28"/>
  <c r="I327" i="28"/>
  <c r="E327" i="28"/>
  <c r="D327" i="28"/>
  <c r="B327" i="28"/>
  <c r="I326" i="28"/>
  <c r="E326" i="28"/>
  <c r="D326" i="28"/>
  <c r="B326" i="28"/>
  <c r="I325" i="28"/>
  <c r="E325" i="28"/>
  <c r="D325" i="28"/>
  <c r="B325" i="28"/>
  <c r="I324" i="28"/>
  <c r="E324" i="28"/>
  <c r="D324" i="28"/>
  <c r="B324" i="28"/>
  <c r="I323" i="28"/>
  <c r="E323" i="28"/>
  <c r="D323" i="28"/>
  <c r="B323" i="28"/>
  <c r="I322" i="28"/>
  <c r="E322" i="28"/>
  <c r="D322" i="28"/>
  <c r="B322" i="28"/>
  <c r="I321" i="28"/>
  <c r="E321" i="28"/>
  <c r="D321" i="28"/>
  <c r="B321" i="28"/>
  <c r="I320" i="28"/>
  <c r="E320" i="28"/>
  <c r="D320" i="28"/>
  <c r="B320" i="28"/>
  <c r="I319" i="28"/>
  <c r="E319" i="28"/>
  <c r="D319" i="28"/>
  <c r="B319" i="28"/>
  <c r="I318" i="28"/>
  <c r="E318" i="28"/>
  <c r="D318" i="28"/>
  <c r="B318" i="28"/>
  <c r="I317" i="28"/>
  <c r="E317" i="28"/>
  <c r="D317" i="28"/>
  <c r="B317" i="28"/>
  <c r="I315" i="28"/>
  <c r="E315" i="28"/>
  <c r="D315" i="28"/>
  <c r="B315" i="28"/>
  <c r="I314" i="28"/>
  <c r="E314" i="28"/>
  <c r="D314" i="28"/>
  <c r="B314" i="28"/>
  <c r="I313" i="28"/>
  <c r="E313" i="28"/>
  <c r="D313" i="28"/>
  <c r="B313" i="28"/>
  <c r="I312" i="28"/>
  <c r="E312" i="28"/>
  <c r="D312" i="28"/>
  <c r="B312" i="28"/>
  <c r="I311" i="28"/>
  <c r="E311" i="28"/>
  <c r="D311" i="28"/>
  <c r="B311" i="28"/>
  <c r="I310" i="28"/>
  <c r="E310" i="28"/>
  <c r="D310" i="28"/>
  <c r="B310" i="28"/>
  <c r="I309" i="28"/>
  <c r="E309" i="28"/>
  <c r="D309" i="28"/>
  <c r="B309" i="28"/>
  <c r="I308" i="28"/>
  <c r="E308" i="28"/>
  <c r="D308" i="28"/>
  <c r="B308" i="28"/>
  <c r="I307" i="28"/>
  <c r="E307" i="28"/>
  <c r="D307" i="28"/>
  <c r="B307" i="28"/>
  <c r="I306" i="28"/>
  <c r="E306" i="28"/>
  <c r="D306" i="28"/>
  <c r="B306" i="28"/>
  <c r="I305" i="28"/>
  <c r="E305" i="28"/>
  <c r="D305" i="28"/>
  <c r="B305" i="28"/>
  <c r="I303" i="28"/>
  <c r="E303" i="28"/>
  <c r="D303" i="28"/>
  <c r="B303" i="28"/>
  <c r="I302" i="28"/>
  <c r="E302" i="28"/>
  <c r="D302" i="28"/>
  <c r="B302" i="28"/>
  <c r="I301" i="28"/>
  <c r="E301" i="28"/>
  <c r="D301" i="28"/>
  <c r="B301" i="28"/>
  <c r="I300" i="28"/>
  <c r="E300" i="28"/>
  <c r="D300" i="28"/>
  <c r="B300" i="28"/>
  <c r="I299" i="28"/>
  <c r="E299" i="28"/>
  <c r="D299" i="28"/>
  <c r="B299" i="28"/>
  <c r="I298" i="28"/>
  <c r="E298" i="28"/>
  <c r="D298" i="28"/>
  <c r="B298" i="28"/>
  <c r="I297" i="28"/>
  <c r="E297" i="28"/>
  <c r="D297" i="28"/>
  <c r="B297" i="28"/>
  <c r="I296" i="28"/>
  <c r="E296" i="28"/>
  <c r="D296" i="28"/>
  <c r="B296" i="28"/>
  <c r="I295" i="28"/>
  <c r="E295" i="28"/>
  <c r="D295" i="28"/>
  <c r="B295" i="28"/>
  <c r="I294" i="28"/>
  <c r="E294" i="28"/>
  <c r="D294" i="28"/>
  <c r="B294" i="28"/>
  <c r="I293" i="28"/>
  <c r="E293" i="28"/>
  <c r="D293" i="28"/>
  <c r="B293" i="28"/>
  <c r="I291" i="28"/>
  <c r="E291" i="28"/>
  <c r="D291" i="28"/>
  <c r="B291" i="28"/>
  <c r="I290" i="28"/>
  <c r="E290" i="28"/>
  <c r="D290" i="28"/>
  <c r="B290" i="28"/>
  <c r="I289" i="28"/>
  <c r="E289" i="28"/>
  <c r="D289" i="28"/>
  <c r="B289" i="28"/>
  <c r="I288" i="28"/>
  <c r="E288" i="28"/>
  <c r="D288" i="28"/>
  <c r="B288" i="28"/>
  <c r="I287" i="28"/>
  <c r="E287" i="28"/>
  <c r="D287" i="28"/>
  <c r="B287" i="28"/>
  <c r="I286" i="28"/>
  <c r="E286" i="28"/>
  <c r="D286" i="28"/>
  <c r="B286" i="28"/>
  <c r="I285" i="28"/>
  <c r="E285" i="28"/>
  <c r="D285" i="28"/>
  <c r="B285" i="28"/>
  <c r="I284" i="28"/>
  <c r="E284" i="28"/>
  <c r="D284" i="28"/>
  <c r="B284" i="28"/>
  <c r="I283" i="28"/>
  <c r="E283" i="28"/>
  <c r="D283" i="28"/>
  <c r="B283" i="28"/>
  <c r="I282" i="28"/>
  <c r="E282" i="28"/>
  <c r="D282" i="28"/>
  <c r="B282" i="28"/>
  <c r="I281" i="28"/>
  <c r="E281" i="28"/>
  <c r="D281" i="28"/>
  <c r="B281" i="28"/>
  <c r="I279" i="28"/>
  <c r="E279" i="28"/>
  <c r="D279" i="28"/>
  <c r="B279" i="28"/>
  <c r="I278" i="28"/>
  <c r="E278" i="28"/>
  <c r="D278" i="28"/>
  <c r="B278" i="28"/>
  <c r="I277" i="28"/>
  <c r="E277" i="28"/>
  <c r="D277" i="28"/>
  <c r="B277" i="28"/>
  <c r="I276" i="28"/>
  <c r="E276" i="28"/>
  <c r="D276" i="28"/>
  <c r="B276" i="28"/>
  <c r="I275" i="28"/>
  <c r="E275" i="28"/>
  <c r="D275" i="28"/>
  <c r="B275" i="28"/>
  <c r="I274" i="28"/>
  <c r="E274" i="28"/>
  <c r="D274" i="28"/>
  <c r="B274" i="28"/>
  <c r="I273" i="28"/>
  <c r="E273" i="28"/>
  <c r="D273" i="28"/>
  <c r="B273" i="28"/>
  <c r="I272" i="28"/>
  <c r="E272" i="28"/>
  <c r="D272" i="28"/>
  <c r="B272" i="28"/>
  <c r="I271" i="28"/>
  <c r="E271" i="28"/>
  <c r="D271" i="28"/>
  <c r="B271" i="28"/>
  <c r="I270" i="28"/>
  <c r="E270" i="28"/>
  <c r="D270" i="28"/>
  <c r="B270" i="28"/>
  <c r="I269" i="28"/>
  <c r="E269" i="28"/>
  <c r="D269" i="28"/>
  <c r="B269" i="28"/>
  <c r="I267" i="28"/>
  <c r="E267" i="28"/>
  <c r="D267" i="28"/>
  <c r="B267" i="28"/>
  <c r="I266" i="28"/>
  <c r="E266" i="28"/>
  <c r="D266" i="28"/>
  <c r="B266" i="28"/>
  <c r="I265" i="28"/>
  <c r="E265" i="28"/>
  <c r="D265" i="28"/>
  <c r="B265" i="28"/>
  <c r="I264" i="28"/>
  <c r="E264" i="28"/>
  <c r="D264" i="28"/>
  <c r="B264" i="28"/>
  <c r="I263" i="28"/>
  <c r="E263" i="28"/>
  <c r="D263" i="28"/>
  <c r="B263" i="28"/>
  <c r="I262" i="28"/>
  <c r="E262" i="28"/>
  <c r="D262" i="28"/>
  <c r="B262" i="28"/>
  <c r="I261" i="28"/>
  <c r="E261" i="28"/>
  <c r="D261" i="28"/>
  <c r="B261" i="28"/>
  <c r="I260" i="28"/>
  <c r="E260" i="28"/>
  <c r="D260" i="28"/>
  <c r="B260" i="28"/>
  <c r="I259" i="28"/>
  <c r="E259" i="28"/>
  <c r="D259" i="28"/>
  <c r="B259" i="28"/>
  <c r="I258" i="28"/>
  <c r="E258" i="28"/>
  <c r="D258" i="28"/>
  <c r="B258" i="28"/>
  <c r="I257" i="28"/>
  <c r="E257" i="28"/>
  <c r="D257" i="28"/>
  <c r="B257" i="28"/>
  <c r="I255" i="28"/>
  <c r="E255" i="28"/>
  <c r="D255" i="28"/>
  <c r="B255" i="28"/>
  <c r="I254" i="28"/>
  <c r="E254" i="28"/>
  <c r="D254" i="28"/>
  <c r="B254" i="28"/>
  <c r="I253" i="28"/>
  <c r="E253" i="28"/>
  <c r="D253" i="28"/>
  <c r="B253" i="28"/>
  <c r="I252" i="28"/>
  <c r="E252" i="28"/>
  <c r="D252" i="28"/>
  <c r="B252" i="28"/>
  <c r="I251" i="28"/>
  <c r="E251" i="28"/>
  <c r="D251" i="28"/>
  <c r="B251" i="28"/>
  <c r="I250" i="28"/>
  <c r="E250" i="28"/>
  <c r="D250" i="28"/>
  <c r="B250" i="28"/>
  <c r="I249" i="28"/>
  <c r="E249" i="28"/>
  <c r="D249" i="28"/>
  <c r="B249" i="28"/>
  <c r="I248" i="28"/>
  <c r="E248" i="28"/>
  <c r="D248" i="28"/>
  <c r="B248" i="28"/>
  <c r="I247" i="28"/>
  <c r="E247" i="28"/>
  <c r="D247" i="28"/>
  <c r="B247" i="28"/>
  <c r="I246" i="28"/>
  <c r="E246" i="28"/>
  <c r="D246" i="28"/>
  <c r="B246" i="28"/>
  <c r="I245" i="28"/>
  <c r="E245" i="28"/>
  <c r="D245" i="28"/>
  <c r="B245" i="28"/>
  <c r="I243" i="28"/>
  <c r="E243" i="28"/>
  <c r="D243" i="28"/>
  <c r="B243" i="28"/>
  <c r="I242" i="28"/>
  <c r="E242" i="28"/>
  <c r="D242" i="28"/>
  <c r="B242" i="28"/>
  <c r="I241" i="28"/>
  <c r="E241" i="28"/>
  <c r="D241" i="28"/>
  <c r="B241" i="28"/>
  <c r="I240" i="28"/>
  <c r="E240" i="28"/>
  <c r="D240" i="28"/>
  <c r="B240" i="28"/>
  <c r="I239" i="28"/>
  <c r="E239" i="28"/>
  <c r="D239" i="28"/>
  <c r="B239" i="28"/>
  <c r="I238" i="28"/>
  <c r="E238" i="28"/>
  <c r="D238" i="28"/>
  <c r="B238" i="28"/>
  <c r="I237" i="28"/>
  <c r="E237" i="28"/>
  <c r="D237" i="28"/>
  <c r="B237" i="28"/>
  <c r="I236" i="28"/>
  <c r="E236" i="28"/>
  <c r="D236" i="28"/>
  <c r="B236" i="28"/>
  <c r="I235" i="28"/>
  <c r="E235" i="28"/>
  <c r="D235" i="28"/>
  <c r="B235" i="28"/>
  <c r="I234" i="28"/>
  <c r="E234" i="28"/>
  <c r="D234" i="28"/>
  <c r="B234" i="28"/>
  <c r="I233" i="28"/>
  <c r="E233" i="28"/>
  <c r="D233" i="28"/>
  <c r="B233" i="28"/>
  <c r="I231" i="28"/>
  <c r="E231" i="28"/>
  <c r="D231" i="28"/>
  <c r="B231" i="28"/>
  <c r="I230" i="28"/>
  <c r="E230" i="28"/>
  <c r="D230" i="28"/>
  <c r="B230" i="28"/>
  <c r="I229" i="28"/>
  <c r="E229" i="28"/>
  <c r="D229" i="28"/>
  <c r="B229" i="28"/>
  <c r="I228" i="28"/>
  <c r="E228" i="28"/>
  <c r="D228" i="28"/>
  <c r="B228" i="28"/>
  <c r="I227" i="28"/>
  <c r="E227" i="28"/>
  <c r="D227" i="28"/>
  <c r="B227" i="28"/>
  <c r="I226" i="28"/>
  <c r="E226" i="28"/>
  <c r="D226" i="28"/>
  <c r="B226" i="28"/>
  <c r="I225" i="28"/>
  <c r="E225" i="28"/>
  <c r="D225" i="28"/>
  <c r="B225" i="28"/>
  <c r="I224" i="28"/>
  <c r="E224" i="28"/>
  <c r="D224" i="28"/>
  <c r="B224" i="28"/>
  <c r="I223" i="28"/>
  <c r="E223" i="28"/>
  <c r="D223" i="28"/>
  <c r="B223" i="28"/>
  <c r="I222" i="28"/>
  <c r="E222" i="28"/>
  <c r="D222" i="28"/>
  <c r="B222" i="28"/>
  <c r="I221" i="28"/>
  <c r="E221" i="28"/>
  <c r="D221" i="28"/>
  <c r="B221" i="28"/>
  <c r="I219" i="28"/>
  <c r="E219" i="28"/>
  <c r="D219" i="28"/>
  <c r="B219" i="28"/>
  <c r="I218" i="28"/>
  <c r="E218" i="28"/>
  <c r="D218" i="28"/>
  <c r="B218" i="28"/>
  <c r="I217" i="28"/>
  <c r="E217" i="28"/>
  <c r="D217" i="28"/>
  <c r="B217" i="28"/>
  <c r="I216" i="28"/>
  <c r="E216" i="28"/>
  <c r="D216" i="28"/>
  <c r="B216" i="28"/>
  <c r="I215" i="28"/>
  <c r="E215" i="28"/>
  <c r="D215" i="28"/>
  <c r="B215" i="28"/>
  <c r="I214" i="28"/>
  <c r="E214" i="28"/>
  <c r="D214" i="28"/>
  <c r="B214" i="28"/>
  <c r="I213" i="28"/>
  <c r="E213" i="28"/>
  <c r="D213" i="28"/>
  <c r="B213" i="28"/>
  <c r="I212" i="28"/>
  <c r="E212" i="28"/>
  <c r="D212" i="28"/>
  <c r="B212" i="28"/>
  <c r="I211" i="28"/>
  <c r="E211" i="28"/>
  <c r="D211" i="28"/>
  <c r="B211" i="28"/>
  <c r="I210" i="28"/>
  <c r="E210" i="28"/>
  <c r="D210" i="28"/>
  <c r="B210" i="28"/>
  <c r="I209" i="28"/>
  <c r="E209" i="28"/>
  <c r="D209" i="28"/>
  <c r="B209" i="28"/>
  <c r="I207" i="28"/>
  <c r="E207" i="28"/>
  <c r="D207" i="28"/>
  <c r="B207" i="28"/>
  <c r="I206" i="28"/>
  <c r="E206" i="28"/>
  <c r="D206" i="28"/>
  <c r="B206" i="28"/>
  <c r="I205" i="28"/>
  <c r="E205" i="28"/>
  <c r="D205" i="28"/>
  <c r="B205" i="28"/>
  <c r="I204" i="28"/>
  <c r="E204" i="28"/>
  <c r="D204" i="28"/>
  <c r="B204" i="28"/>
  <c r="I203" i="28"/>
  <c r="E203" i="28"/>
  <c r="D203" i="28"/>
  <c r="B203" i="28"/>
  <c r="I202" i="28"/>
  <c r="E202" i="28"/>
  <c r="D202" i="28"/>
  <c r="B202" i="28"/>
  <c r="I201" i="28"/>
  <c r="E201" i="28"/>
  <c r="D201" i="28"/>
  <c r="B201" i="28"/>
  <c r="I200" i="28"/>
  <c r="E200" i="28"/>
  <c r="D200" i="28"/>
  <c r="B200" i="28"/>
  <c r="I199" i="28"/>
  <c r="E199" i="28"/>
  <c r="D199" i="28"/>
  <c r="B199" i="28"/>
  <c r="I198" i="28"/>
  <c r="E198" i="28"/>
  <c r="D198" i="28"/>
  <c r="B198" i="28"/>
  <c r="I197" i="28"/>
  <c r="E197" i="28"/>
  <c r="D197" i="28"/>
  <c r="B197" i="28"/>
  <c r="I195" i="28"/>
  <c r="E195" i="28"/>
  <c r="D195" i="28"/>
  <c r="B195" i="28"/>
  <c r="I194" i="28"/>
  <c r="E194" i="28"/>
  <c r="D194" i="28"/>
  <c r="B194" i="28"/>
  <c r="I193" i="28"/>
  <c r="E193" i="28"/>
  <c r="D193" i="28"/>
  <c r="B193" i="28"/>
  <c r="I192" i="28"/>
  <c r="E192" i="28"/>
  <c r="D192" i="28"/>
  <c r="B192" i="28"/>
  <c r="I191" i="28"/>
  <c r="E191" i="28"/>
  <c r="D191" i="28"/>
  <c r="B191" i="28"/>
  <c r="I190" i="28"/>
  <c r="E190" i="28"/>
  <c r="D190" i="28"/>
  <c r="B190" i="28"/>
  <c r="I189" i="28"/>
  <c r="E189" i="28"/>
  <c r="D189" i="28"/>
  <c r="B189" i="28"/>
  <c r="I188" i="28"/>
  <c r="E188" i="28"/>
  <c r="D188" i="28"/>
  <c r="B188" i="28"/>
  <c r="I187" i="28"/>
  <c r="E187" i="28"/>
  <c r="D187" i="28"/>
  <c r="B187" i="28"/>
  <c r="I186" i="28"/>
  <c r="E186" i="28"/>
  <c r="D186" i="28"/>
  <c r="B186" i="28"/>
  <c r="I185" i="28"/>
  <c r="E185" i="28"/>
  <c r="D185" i="28"/>
  <c r="B185" i="28"/>
  <c r="I183" i="28"/>
  <c r="E183" i="28"/>
  <c r="D183" i="28"/>
  <c r="B183" i="28"/>
  <c r="I182" i="28"/>
  <c r="E182" i="28"/>
  <c r="D182" i="28"/>
  <c r="B182" i="28"/>
  <c r="I181" i="28"/>
  <c r="E181" i="28"/>
  <c r="D181" i="28"/>
  <c r="B181" i="28"/>
  <c r="I180" i="28"/>
  <c r="E180" i="28"/>
  <c r="D180" i="28"/>
  <c r="B180" i="28"/>
  <c r="I179" i="28"/>
  <c r="E179" i="28"/>
  <c r="D179" i="28"/>
  <c r="B179" i="28"/>
  <c r="I178" i="28"/>
  <c r="E178" i="28"/>
  <c r="D178" i="28"/>
  <c r="B178" i="28"/>
  <c r="I177" i="28"/>
  <c r="E177" i="28"/>
  <c r="D177" i="28"/>
  <c r="B177" i="28"/>
  <c r="I176" i="28"/>
  <c r="E176" i="28"/>
  <c r="D176" i="28"/>
  <c r="B176" i="28"/>
  <c r="I175" i="28"/>
  <c r="E175" i="28"/>
  <c r="D175" i="28"/>
  <c r="B175" i="28"/>
  <c r="I174" i="28"/>
  <c r="E174" i="28"/>
  <c r="D174" i="28"/>
  <c r="B174" i="28"/>
  <c r="I173" i="28"/>
  <c r="E173" i="28"/>
  <c r="D173" i="28"/>
  <c r="B173" i="28"/>
  <c r="I171" i="28"/>
  <c r="E171" i="28"/>
  <c r="D171" i="28"/>
  <c r="B171" i="28"/>
  <c r="I170" i="28"/>
  <c r="E170" i="28"/>
  <c r="D170" i="28"/>
  <c r="B170" i="28"/>
  <c r="I169" i="28"/>
  <c r="E169" i="28"/>
  <c r="D169" i="28"/>
  <c r="B169" i="28"/>
  <c r="I168" i="28"/>
  <c r="E168" i="28"/>
  <c r="D168" i="28"/>
  <c r="B168" i="28"/>
  <c r="I167" i="28"/>
  <c r="E167" i="28"/>
  <c r="D167" i="28"/>
  <c r="B167" i="28"/>
  <c r="I166" i="28"/>
  <c r="E166" i="28"/>
  <c r="D166" i="28"/>
  <c r="B166" i="28"/>
  <c r="I165" i="28"/>
  <c r="E165" i="28"/>
  <c r="D165" i="28"/>
  <c r="B165" i="28"/>
  <c r="I164" i="28"/>
  <c r="E164" i="28"/>
  <c r="D164" i="28"/>
  <c r="B164" i="28"/>
  <c r="I163" i="28"/>
  <c r="E163" i="28"/>
  <c r="D163" i="28"/>
  <c r="B163" i="28"/>
  <c r="I162" i="28"/>
  <c r="E162" i="28"/>
  <c r="D162" i="28"/>
  <c r="B162" i="28"/>
  <c r="I161" i="28"/>
  <c r="E161" i="28"/>
  <c r="D161" i="28"/>
  <c r="B161" i="28"/>
  <c r="I159" i="28"/>
  <c r="E159" i="28"/>
  <c r="D159" i="28"/>
  <c r="B159" i="28"/>
  <c r="I158" i="28"/>
  <c r="E158" i="28"/>
  <c r="D158" i="28"/>
  <c r="B158" i="28"/>
  <c r="I157" i="28"/>
  <c r="E157" i="28"/>
  <c r="D157" i="28"/>
  <c r="B157" i="28"/>
  <c r="I156" i="28"/>
  <c r="E156" i="28"/>
  <c r="D156" i="28"/>
  <c r="B156" i="28"/>
  <c r="I155" i="28"/>
  <c r="E155" i="28"/>
  <c r="D155" i="28"/>
  <c r="B155" i="28"/>
  <c r="I154" i="28"/>
  <c r="E154" i="28"/>
  <c r="D154" i="28"/>
  <c r="B154" i="28"/>
  <c r="I153" i="28"/>
  <c r="E153" i="28"/>
  <c r="D153" i="28"/>
  <c r="B153" i="28"/>
  <c r="I152" i="28"/>
  <c r="E152" i="28"/>
  <c r="D152" i="28"/>
  <c r="B152" i="28"/>
  <c r="I151" i="28"/>
  <c r="E151" i="28"/>
  <c r="D151" i="28"/>
  <c r="B151" i="28"/>
  <c r="I150" i="28"/>
  <c r="E150" i="28"/>
  <c r="D150" i="28"/>
  <c r="B150" i="28"/>
  <c r="I149" i="28"/>
  <c r="E149" i="28"/>
  <c r="D149" i="28"/>
  <c r="B149" i="28"/>
  <c r="I147" i="28"/>
  <c r="E147" i="28"/>
  <c r="D147" i="28"/>
  <c r="B147" i="28"/>
  <c r="I146" i="28"/>
  <c r="E146" i="28"/>
  <c r="D146" i="28"/>
  <c r="B146" i="28"/>
  <c r="I145" i="28"/>
  <c r="E145" i="28"/>
  <c r="D145" i="28"/>
  <c r="B145" i="28"/>
  <c r="I144" i="28"/>
  <c r="E144" i="28"/>
  <c r="D144" i="28"/>
  <c r="B144" i="28"/>
  <c r="I143" i="28"/>
  <c r="E143" i="28"/>
  <c r="D143" i="28"/>
  <c r="B143" i="28"/>
  <c r="I142" i="28"/>
  <c r="E142" i="28"/>
  <c r="D142" i="28"/>
  <c r="B142" i="28"/>
  <c r="I141" i="28"/>
  <c r="E141" i="28"/>
  <c r="D141" i="28"/>
  <c r="B141" i="28"/>
  <c r="I140" i="28"/>
  <c r="E140" i="28"/>
  <c r="D140" i="28"/>
  <c r="B140" i="28"/>
  <c r="I139" i="28"/>
  <c r="E139" i="28"/>
  <c r="D139" i="28"/>
  <c r="B139" i="28"/>
  <c r="I138" i="28"/>
  <c r="E138" i="28"/>
  <c r="D138" i="28"/>
  <c r="B138" i="28"/>
  <c r="I137" i="28"/>
  <c r="E137" i="28"/>
  <c r="D137" i="28"/>
  <c r="B137" i="28"/>
  <c r="I135" i="28"/>
  <c r="E135" i="28"/>
  <c r="D135" i="28"/>
  <c r="B135" i="28"/>
  <c r="I134" i="28"/>
  <c r="E134" i="28"/>
  <c r="D134" i="28"/>
  <c r="B134" i="28"/>
  <c r="I133" i="28"/>
  <c r="E133" i="28"/>
  <c r="D133" i="28"/>
  <c r="B133" i="28"/>
  <c r="I132" i="28"/>
  <c r="E132" i="28"/>
  <c r="D132" i="28"/>
  <c r="B132" i="28"/>
  <c r="I131" i="28"/>
  <c r="E131" i="28"/>
  <c r="D131" i="28"/>
  <c r="B131" i="28"/>
  <c r="I130" i="28"/>
  <c r="E130" i="28"/>
  <c r="D130" i="28"/>
  <c r="B130" i="28"/>
  <c r="I129" i="28"/>
  <c r="E129" i="28"/>
  <c r="D129" i="28"/>
  <c r="B129" i="28"/>
  <c r="I128" i="28"/>
  <c r="E128" i="28"/>
  <c r="D128" i="28"/>
  <c r="B128" i="28"/>
  <c r="I127" i="28"/>
  <c r="E127" i="28"/>
  <c r="D127" i="28"/>
  <c r="B127" i="28"/>
  <c r="I126" i="28"/>
  <c r="E126" i="28"/>
  <c r="D126" i="28"/>
  <c r="B126" i="28"/>
  <c r="I125" i="28"/>
  <c r="E125" i="28"/>
  <c r="D125" i="28"/>
  <c r="B125" i="28"/>
  <c r="I123" i="28"/>
  <c r="E123" i="28"/>
  <c r="D123" i="28"/>
  <c r="B123" i="28"/>
  <c r="I122" i="28"/>
  <c r="E122" i="28"/>
  <c r="D122" i="28"/>
  <c r="B122" i="28"/>
  <c r="I121" i="28"/>
  <c r="E121" i="28"/>
  <c r="D121" i="28"/>
  <c r="B121" i="28"/>
  <c r="I120" i="28"/>
  <c r="E120" i="28"/>
  <c r="D120" i="28"/>
  <c r="B120" i="28"/>
  <c r="I119" i="28"/>
  <c r="E119" i="28"/>
  <c r="D119" i="28"/>
  <c r="B119" i="28"/>
  <c r="I118" i="28"/>
  <c r="E118" i="28"/>
  <c r="D118" i="28"/>
  <c r="B118" i="28"/>
  <c r="I117" i="28"/>
  <c r="E117" i="28"/>
  <c r="D117" i="28"/>
  <c r="B117" i="28"/>
  <c r="I116" i="28"/>
  <c r="E116" i="28"/>
  <c r="D116" i="28"/>
  <c r="B116" i="28"/>
  <c r="I115" i="28"/>
  <c r="E115" i="28"/>
  <c r="D115" i="28"/>
  <c r="B115" i="28"/>
  <c r="I114" i="28"/>
  <c r="E114" i="28"/>
  <c r="D114" i="28"/>
  <c r="B114" i="28"/>
  <c r="I113" i="28"/>
  <c r="E113" i="28"/>
  <c r="D113" i="28"/>
  <c r="B113" i="28"/>
  <c r="I111" i="28"/>
  <c r="E111" i="28"/>
  <c r="D111" i="28"/>
  <c r="B111" i="28"/>
  <c r="I110" i="28"/>
  <c r="E110" i="28"/>
  <c r="D110" i="28"/>
  <c r="B110" i="28"/>
  <c r="I109" i="28"/>
  <c r="E109" i="28"/>
  <c r="D109" i="28"/>
  <c r="B109" i="28"/>
  <c r="I108" i="28"/>
  <c r="E108" i="28"/>
  <c r="D108" i="28"/>
  <c r="B108" i="28"/>
  <c r="I107" i="28"/>
  <c r="E107" i="28"/>
  <c r="D107" i="28"/>
  <c r="B107" i="28"/>
  <c r="I106" i="28"/>
  <c r="E106" i="28"/>
  <c r="D106" i="28"/>
  <c r="B106" i="28"/>
  <c r="I105" i="28"/>
  <c r="E105" i="28"/>
  <c r="D105" i="28"/>
  <c r="B105" i="28"/>
  <c r="I104" i="28"/>
  <c r="E104" i="28"/>
  <c r="D104" i="28"/>
  <c r="B104" i="28"/>
  <c r="I103" i="28"/>
  <c r="E103" i="28"/>
  <c r="D103" i="28"/>
  <c r="B103" i="28"/>
  <c r="I102" i="28"/>
  <c r="E102" i="28"/>
  <c r="D102" i="28"/>
  <c r="B102" i="28"/>
  <c r="I101" i="28"/>
  <c r="E101" i="28"/>
  <c r="D101" i="28"/>
  <c r="B101" i="28"/>
  <c r="I99" i="28"/>
  <c r="E99" i="28"/>
  <c r="D99" i="28"/>
  <c r="B99" i="28"/>
  <c r="I98" i="28"/>
  <c r="E98" i="28"/>
  <c r="D98" i="28"/>
  <c r="B98" i="28"/>
  <c r="I87" i="28"/>
  <c r="E87" i="28"/>
  <c r="D87" i="28"/>
  <c r="B87" i="28"/>
  <c r="I86" i="28"/>
  <c r="E86" i="28"/>
  <c r="D86" i="28"/>
  <c r="B86" i="28"/>
  <c r="I85" i="28"/>
  <c r="E85" i="28"/>
  <c r="D85" i="28"/>
  <c r="B85" i="28"/>
  <c r="I84" i="28"/>
  <c r="E84" i="28"/>
  <c r="D84" i="28"/>
  <c r="B84" i="28"/>
  <c r="I83" i="28"/>
  <c r="E83" i="28"/>
  <c r="D83" i="28"/>
  <c r="B83" i="28"/>
  <c r="I75" i="28"/>
  <c r="E75" i="28"/>
  <c r="D75" i="28"/>
  <c r="B75" i="28"/>
  <c r="I74" i="28"/>
  <c r="E74" i="28"/>
  <c r="D74" i="28"/>
  <c r="B74" i="28"/>
  <c r="I73" i="28"/>
  <c r="E73" i="28"/>
  <c r="D73" i="28"/>
  <c r="B73" i="28"/>
  <c r="I72" i="28"/>
  <c r="E72" i="28"/>
  <c r="D72" i="28"/>
  <c r="B72" i="28"/>
  <c r="I71" i="28"/>
  <c r="E71" i="28"/>
  <c r="D71" i="28"/>
  <c r="B71" i="28"/>
  <c r="I70" i="28"/>
  <c r="E70" i="28"/>
  <c r="D70" i="28"/>
  <c r="B70" i="28"/>
  <c r="I69" i="28"/>
  <c r="E69" i="28"/>
  <c r="D69" i="28"/>
  <c r="B69" i="28"/>
  <c r="I68" i="28"/>
  <c r="E68" i="28"/>
  <c r="D68" i="28"/>
  <c r="B68" i="28"/>
  <c r="I67" i="28"/>
  <c r="E67" i="28"/>
  <c r="D67" i="28"/>
  <c r="B67" i="28"/>
  <c r="I66" i="28"/>
  <c r="E66" i="28"/>
  <c r="D66" i="28"/>
  <c r="B66" i="28"/>
  <c r="I63" i="28"/>
  <c r="E63" i="28"/>
  <c r="D63" i="28"/>
  <c r="B63" i="28"/>
  <c r="I62" i="28"/>
  <c r="E62" i="28"/>
  <c r="D62" i="28"/>
  <c r="B62" i="28"/>
  <c r="I61" i="28"/>
  <c r="E61" i="28"/>
  <c r="D61" i="28"/>
  <c r="B61" i="28"/>
  <c r="I60" i="28"/>
  <c r="E60" i="28"/>
  <c r="D60" i="28"/>
  <c r="B60" i="28"/>
  <c r="I59" i="28"/>
  <c r="E59" i="28"/>
  <c r="D59" i="28"/>
  <c r="B59" i="28"/>
  <c r="I58" i="28"/>
  <c r="E58" i="28"/>
  <c r="D58" i="28"/>
  <c r="B58" i="28"/>
  <c r="I57" i="28"/>
  <c r="E57" i="28"/>
  <c r="D57" i="28"/>
  <c r="B57" i="28"/>
  <c r="I56" i="28"/>
  <c r="E56" i="28"/>
  <c r="D56" i="28"/>
  <c r="B56" i="28"/>
  <c r="I55" i="28"/>
  <c r="E55" i="28"/>
  <c r="D55" i="28"/>
  <c r="B55" i="28"/>
  <c r="I54" i="28"/>
  <c r="E54" i="28"/>
  <c r="D54" i="28"/>
  <c r="B54" i="28"/>
  <c r="I51" i="28"/>
  <c r="E51" i="28"/>
  <c r="D51" i="28"/>
  <c r="B51" i="28"/>
  <c r="I50" i="28"/>
  <c r="E50" i="28"/>
  <c r="D50" i="28"/>
  <c r="B50" i="28"/>
  <c r="I49" i="28"/>
  <c r="E49" i="28"/>
  <c r="D49" i="28"/>
  <c r="B49" i="28"/>
  <c r="I48" i="28"/>
  <c r="E48" i="28"/>
  <c r="D48" i="28"/>
  <c r="B48" i="28"/>
  <c r="I47" i="28"/>
  <c r="E47" i="28"/>
  <c r="D47" i="28"/>
  <c r="B47" i="28"/>
  <c r="I46" i="28"/>
  <c r="E46" i="28"/>
  <c r="D46" i="28"/>
  <c r="B46" i="28"/>
  <c r="I39" i="28"/>
  <c r="E39" i="28"/>
  <c r="D39" i="28"/>
  <c r="B39" i="28"/>
  <c r="I38" i="28"/>
  <c r="E38" i="28"/>
  <c r="D38" i="28"/>
  <c r="B38" i="28"/>
  <c r="I37" i="28"/>
  <c r="E37" i="28"/>
  <c r="D37" i="28"/>
  <c r="B37" i="28"/>
  <c r="I36" i="28"/>
  <c r="E36" i="28"/>
  <c r="D36" i="28"/>
  <c r="B36" i="28"/>
  <c r="I35" i="28"/>
  <c r="E35" i="28"/>
  <c r="D35" i="28"/>
  <c r="B35" i="28"/>
  <c r="I34" i="28"/>
  <c r="E34" i="28"/>
  <c r="D34" i="28"/>
  <c r="B34" i="28"/>
  <c r="I33" i="28"/>
  <c r="E33" i="28"/>
  <c r="D33" i="28"/>
  <c r="B33" i="28"/>
  <c r="I32" i="28"/>
  <c r="E32" i="28"/>
  <c r="D32" i="28"/>
  <c r="B32" i="28"/>
  <c r="I31" i="28"/>
  <c r="E31" i="28"/>
  <c r="D31" i="28"/>
  <c r="B31" i="28"/>
  <c r="I30" i="28"/>
  <c r="E30" i="28"/>
  <c r="D30" i="28"/>
  <c r="B30" i="28"/>
  <c r="I27" i="28"/>
  <c r="E27" i="28"/>
  <c r="D27" i="28"/>
  <c r="B27" i="28"/>
  <c r="I26" i="28"/>
  <c r="E26" i="28"/>
  <c r="D26" i="28"/>
  <c r="B26" i="28"/>
  <c r="I25" i="28"/>
  <c r="E25" i="28"/>
  <c r="D25" i="28"/>
  <c r="B25" i="28"/>
  <c r="I24" i="28"/>
  <c r="E24" i="28"/>
  <c r="D24" i="28"/>
  <c r="B24" i="28"/>
  <c r="I23" i="28"/>
  <c r="E23" i="28"/>
  <c r="D23" i="28"/>
  <c r="B23" i="28"/>
  <c r="I22" i="28"/>
  <c r="E22" i="28"/>
  <c r="D22" i="28"/>
  <c r="B22" i="28"/>
  <c r="I21" i="28"/>
  <c r="E21" i="28"/>
  <c r="D21" i="28"/>
  <c r="B21" i="28"/>
  <c r="I20" i="28"/>
  <c r="E20" i="28"/>
  <c r="D20" i="28"/>
  <c r="B20" i="28"/>
  <c r="I19" i="28"/>
  <c r="E19" i="28"/>
  <c r="D19" i="28"/>
  <c r="B19" i="28"/>
  <c r="I18" i="28"/>
  <c r="E18" i="28"/>
  <c r="D18" i="28"/>
  <c r="B18" i="28"/>
  <c r="I15" i="28"/>
  <c r="E15" i="28"/>
  <c r="D15" i="28"/>
  <c r="B15" i="28"/>
  <c r="I14" i="28"/>
  <c r="E14" i="28"/>
  <c r="D14" i="28"/>
  <c r="B14" i="28"/>
  <c r="I13" i="28"/>
  <c r="E13" i="28"/>
  <c r="D13" i="28"/>
  <c r="B13" i="28"/>
  <c r="I12" i="28"/>
  <c r="E12" i="28"/>
  <c r="D12" i="28"/>
  <c r="B12" i="28"/>
  <c r="I11" i="28"/>
  <c r="E11" i="28"/>
  <c r="D11" i="28"/>
  <c r="B11" i="28"/>
  <c r="I10" i="28"/>
  <c r="E10" i="28"/>
  <c r="D10" i="28"/>
  <c r="B10" i="28"/>
  <c r="I9" i="28"/>
  <c r="E9" i="28"/>
  <c r="D9" i="28"/>
  <c r="B9" i="28"/>
  <c r="I8" i="28"/>
  <c r="E8" i="28"/>
  <c r="D8" i="28"/>
  <c r="B8" i="28"/>
  <c r="I7" i="28"/>
  <c r="E7" i="28"/>
  <c r="D7" i="28"/>
  <c r="B7" i="28"/>
  <c r="X4" i="19"/>
  <c r="X5" i="19"/>
  <c r="X6" i="19"/>
  <c r="X7" i="19"/>
  <c r="X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3" i="19"/>
  <c r="X4" i="18"/>
  <c r="X5" i="18"/>
  <c r="X6" i="18"/>
  <c r="X7" i="18"/>
  <c r="X8" i="18"/>
  <c r="X9" i="18"/>
  <c r="X10" i="18"/>
  <c r="X11" i="18"/>
  <c r="X12" i="18"/>
  <c r="X3" i="18"/>
  <c r="X4" i="17"/>
  <c r="X5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3" i="17"/>
  <c r="X4" i="22"/>
  <c r="X5" i="22"/>
  <c r="X6" i="22"/>
  <c r="X7" i="22"/>
  <c r="X8" i="22"/>
  <c r="X9" i="22"/>
  <c r="X10" i="22"/>
  <c r="X11" i="22"/>
  <c r="X12" i="22"/>
  <c r="X13" i="22"/>
  <c r="X14" i="22"/>
  <c r="X15" i="22"/>
  <c r="X16" i="22"/>
  <c r="X17" i="22"/>
  <c r="X18" i="22"/>
  <c r="X19" i="22"/>
  <c r="X20" i="22"/>
  <c r="X21" i="22"/>
  <c r="X22" i="22"/>
  <c r="X23" i="22"/>
  <c r="X24" i="22"/>
  <c r="X25" i="22"/>
  <c r="X26" i="22"/>
  <c r="X3" i="22"/>
  <c r="X6" i="21"/>
  <c r="X7" i="21"/>
  <c r="X8" i="21"/>
  <c r="X9" i="21"/>
  <c r="X10" i="21"/>
  <c r="X11" i="21"/>
  <c r="X12" i="21"/>
  <c r="X13" i="21"/>
  <c r="X14" i="21"/>
  <c r="X15" i="21"/>
  <c r="X16" i="21"/>
  <c r="X17" i="21"/>
  <c r="X18" i="21"/>
  <c r="X19" i="21"/>
  <c r="X20" i="21"/>
  <c r="X21" i="21"/>
  <c r="X22" i="21"/>
  <c r="X23" i="21"/>
  <c r="X24" i="21"/>
  <c r="X25" i="21"/>
  <c r="X26" i="21"/>
  <c r="X27" i="21"/>
  <c r="X5" i="21"/>
  <c r="X4" i="14"/>
  <c r="X5" i="14"/>
  <c r="X6" i="14"/>
  <c r="X7" i="14"/>
  <c r="X8" i="14"/>
  <c r="X9" i="14"/>
  <c r="X10" i="14"/>
  <c r="X11" i="14"/>
  <c r="X12" i="14"/>
  <c r="X13" i="14"/>
  <c r="X14" i="14"/>
  <c r="X15" i="14"/>
  <c r="X3" i="14"/>
  <c r="Y4" i="20"/>
  <c r="Y5" i="20"/>
  <c r="Y6" i="20"/>
  <c r="Y7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37" i="20"/>
  <c r="Y38" i="20"/>
  <c r="Y39" i="20"/>
  <c r="Y40" i="20"/>
  <c r="Y41" i="20"/>
  <c r="Y42" i="20"/>
  <c r="Y43" i="20"/>
  <c r="Y44" i="20"/>
  <c r="Y45" i="20"/>
  <c r="Y46" i="20"/>
  <c r="Y47" i="20"/>
  <c r="Y48" i="20"/>
  <c r="Y49" i="20"/>
  <c r="Y50" i="20"/>
  <c r="Y51" i="20"/>
  <c r="Y52" i="20"/>
  <c r="Y53" i="20"/>
  <c r="Y54" i="20"/>
  <c r="Y55" i="20"/>
  <c r="Y56" i="20"/>
  <c r="Y57" i="20"/>
  <c r="Y58" i="20"/>
  <c r="Y59" i="20"/>
  <c r="Y3" i="20"/>
  <c r="X4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W3" i="6"/>
  <c r="X3" i="20"/>
  <c r="X4" i="20"/>
  <c r="X5" i="20"/>
  <c r="X6" i="20"/>
  <c r="X7" i="20"/>
  <c r="X8" i="20"/>
  <c r="X9" i="20"/>
  <c r="X10" i="20"/>
  <c r="X11" i="20"/>
  <c r="X12" i="20"/>
  <c r="X13" i="20"/>
  <c r="X14" i="20"/>
  <c r="X15" i="20"/>
  <c r="X16" i="20"/>
  <c r="X17" i="20"/>
  <c r="X18" i="20"/>
  <c r="X19" i="20"/>
  <c r="X20" i="20"/>
  <c r="X21" i="20"/>
  <c r="X22" i="20"/>
  <c r="X23" i="20"/>
  <c r="X24" i="20"/>
  <c r="X25" i="20"/>
  <c r="X26" i="20"/>
  <c r="X27" i="20"/>
  <c r="X28" i="20"/>
  <c r="X29" i="20"/>
  <c r="X30" i="20"/>
  <c r="X31" i="20"/>
  <c r="X32" i="20"/>
  <c r="X33" i="20"/>
  <c r="X34" i="20"/>
  <c r="X35" i="20"/>
  <c r="X36" i="20"/>
  <c r="X37" i="20"/>
  <c r="X38" i="20"/>
  <c r="X39" i="20"/>
  <c r="X40" i="20"/>
  <c r="X41" i="20"/>
  <c r="X42" i="20"/>
  <c r="X43" i="20"/>
  <c r="X44" i="20"/>
  <c r="X45" i="20"/>
  <c r="X46" i="20"/>
  <c r="X47" i="20"/>
  <c r="X48" i="20"/>
  <c r="X49" i="20"/>
  <c r="X50" i="20"/>
  <c r="X51" i="20"/>
  <c r="X52" i="20"/>
  <c r="X53" i="20"/>
  <c r="X54" i="20"/>
  <c r="X55" i="20"/>
  <c r="X56" i="20"/>
  <c r="X57" i="20"/>
  <c r="I351" i="27"/>
  <c r="E351" i="27"/>
  <c r="D351" i="27"/>
  <c r="B351" i="27"/>
  <c r="I350" i="27"/>
  <c r="E350" i="27"/>
  <c r="D350" i="27"/>
  <c r="B350" i="27"/>
  <c r="I349" i="27"/>
  <c r="E349" i="27"/>
  <c r="D349" i="27"/>
  <c r="B349" i="27"/>
  <c r="I348" i="27"/>
  <c r="E348" i="27"/>
  <c r="D348" i="27"/>
  <c r="B348" i="27"/>
  <c r="I347" i="27"/>
  <c r="E347" i="27"/>
  <c r="D347" i="27"/>
  <c r="B347" i="27"/>
  <c r="I346" i="27"/>
  <c r="E346" i="27"/>
  <c r="D346" i="27"/>
  <c r="B346" i="27"/>
  <c r="I345" i="27"/>
  <c r="E345" i="27"/>
  <c r="D345" i="27"/>
  <c r="B345" i="27"/>
  <c r="I344" i="27"/>
  <c r="E344" i="27"/>
  <c r="D344" i="27"/>
  <c r="B344" i="27"/>
  <c r="I343" i="27"/>
  <c r="E343" i="27"/>
  <c r="D343" i="27"/>
  <c r="B343" i="27"/>
  <c r="I342" i="27"/>
  <c r="E342" i="27"/>
  <c r="D342" i="27"/>
  <c r="B342" i="27"/>
  <c r="I341" i="27"/>
  <c r="E341" i="27"/>
  <c r="D341" i="27"/>
  <c r="B341" i="27"/>
  <c r="I339" i="27"/>
  <c r="E339" i="27"/>
  <c r="D339" i="27"/>
  <c r="B339" i="27"/>
  <c r="I338" i="27"/>
  <c r="E338" i="27"/>
  <c r="D338" i="27"/>
  <c r="B338" i="27"/>
  <c r="I337" i="27"/>
  <c r="E337" i="27"/>
  <c r="D337" i="27"/>
  <c r="B337" i="27"/>
  <c r="I336" i="27"/>
  <c r="E336" i="27"/>
  <c r="D336" i="27"/>
  <c r="B336" i="27"/>
  <c r="I335" i="27"/>
  <c r="E335" i="27"/>
  <c r="D335" i="27"/>
  <c r="B335" i="27"/>
  <c r="I334" i="27"/>
  <c r="E334" i="27"/>
  <c r="D334" i="27"/>
  <c r="B334" i="27"/>
  <c r="I333" i="27"/>
  <c r="E333" i="27"/>
  <c r="D333" i="27"/>
  <c r="B333" i="27"/>
  <c r="I332" i="27"/>
  <c r="E332" i="27"/>
  <c r="D332" i="27"/>
  <c r="B332" i="27"/>
  <c r="I331" i="27"/>
  <c r="E331" i="27"/>
  <c r="D331" i="27"/>
  <c r="B331" i="27"/>
  <c r="I330" i="27"/>
  <c r="E330" i="27"/>
  <c r="D330" i="27"/>
  <c r="B330" i="27"/>
  <c r="I329" i="27"/>
  <c r="E329" i="27"/>
  <c r="D329" i="27"/>
  <c r="B329" i="27"/>
  <c r="I327" i="27"/>
  <c r="E327" i="27"/>
  <c r="D327" i="27"/>
  <c r="B327" i="27"/>
  <c r="I326" i="27"/>
  <c r="E326" i="27"/>
  <c r="D326" i="27"/>
  <c r="B326" i="27"/>
  <c r="I325" i="27"/>
  <c r="E325" i="27"/>
  <c r="D325" i="27"/>
  <c r="B325" i="27"/>
  <c r="I324" i="27"/>
  <c r="E324" i="27"/>
  <c r="D324" i="27"/>
  <c r="B324" i="27"/>
  <c r="I323" i="27"/>
  <c r="E323" i="27"/>
  <c r="D323" i="27"/>
  <c r="B323" i="27"/>
  <c r="I322" i="27"/>
  <c r="E322" i="27"/>
  <c r="D322" i="27"/>
  <c r="B322" i="27"/>
  <c r="I321" i="27"/>
  <c r="E321" i="27"/>
  <c r="D321" i="27"/>
  <c r="B321" i="27"/>
  <c r="I320" i="27"/>
  <c r="E320" i="27"/>
  <c r="D320" i="27"/>
  <c r="B320" i="27"/>
  <c r="I319" i="27"/>
  <c r="E319" i="27"/>
  <c r="D319" i="27"/>
  <c r="B319" i="27"/>
  <c r="I318" i="27"/>
  <c r="E318" i="27"/>
  <c r="D318" i="27"/>
  <c r="B318" i="27"/>
  <c r="I317" i="27"/>
  <c r="E317" i="27"/>
  <c r="D317" i="27"/>
  <c r="B317" i="27"/>
  <c r="I315" i="27"/>
  <c r="E315" i="27"/>
  <c r="D315" i="27"/>
  <c r="B315" i="27"/>
  <c r="I314" i="27"/>
  <c r="E314" i="27"/>
  <c r="D314" i="27"/>
  <c r="B314" i="27"/>
  <c r="I313" i="27"/>
  <c r="E313" i="27"/>
  <c r="D313" i="27"/>
  <c r="B313" i="27"/>
  <c r="I312" i="27"/>
  <c r="E312" i="27"/>
  <c r="D312" i="27"/>
  <c r="B312" i="27"/>
  <c r="I311" i="27"/>
  <c r="E311" i="27"/>
  <c r="D311" i="27"/>
  <c r="B311" i="27"/>
  <c r="I310" i="27"/>
  <c r="E310" i="27"/>
  <c r="D310" i="27"/>
  <c r="B310" i="27"/>
  <c r="I309" i="27"/>
  <c r="E309" i="27"/>
  <c r="D309" i="27"/>
  <c r="B309" i="27"/>
  <c r="I308" i="27"/>
  <c r="E308" i="27"/>
  <c r="D308" i="27"/>
  <c r="B308" i="27"/>
  <c r="I307" i="27"/>
  <c r="E307" i="27"/>
  <c r="D307" i="27"/>
  <c r="B307" i="27"/>
  <c r="I306" i="27"/>
  <c r="E306" i="27"/>
  <c r="D306" i="27"/>
  <c r="B306" i="27"/>
  <c r="I305" i="27"/>
  <c r="E305" i="27"/>
  <c r="D305" i="27"/>
  <c r="B305" i="27"/>
  <c r="I303" i="27"/>
  <c r="E303" i="27"/>
  <c r="D303" i="27"/>
  <c r="B303" i="27"/>
  <c r="I302" i="27"/>
  <c r="E302" i="27"/>
  <c r="D302" i="27"/>
  <c r="B302" i="27"/>
  <c r="I301" i="27"/>
  <c r="E301" i="27"/>
  <c r="D301" i="27"/>
  <c r="B301" i="27"/>
  <c r="I300" i="27"/>
  <c r="E300" i="27"/>
  <c r="D300" i="27"/>
  <c r="B300" i="27"/>
  <c r="I299" i="27"/>
  <c r="E299" i="27"/>
  <c r="D299" i="27"/>
  <c r="B299" i="27"/>
  <c r="I298" i="27"/>
  <c r="E298" i="27"/>
  <c r="D298" i="27"/>
  <c r="B298" i="27"/>
  <c r="I297" i="27"/>
  <c r="E297" i="27"/>
  <c r="D297" i="27"/>
  <c r="B297" i="27"/>
  <c r="I296" i="27"/>
  <c r="E296" i="27"/>
  <c r="D296" i="27"/>
  <c r="B296" i="27"/>
  <c r="I295" i="27"/>
  <c r="E295" i="27"/>
  <c r="D295" i="27"/>
  <c r="B295" i="27"/>
  <c r="I294" i="27"/>
  <c r="E294" i="27"/>
  <c r="D294" i="27"/>
  <c r="B294" i="27"/>
  <c r="I293" i="27"/>
  <c r="E293" i="27"/>
  <c r="D293" i="27"/>
  <c r="B293" i="27"/>
  <c r="I291" i="27"/>
  <c r="E291" i="27"/>
  <c r="D291" i="27"/>
  <c r="B291" i="27"/>
  <c r="I290" i="27"/>
  <c r="E290" i="27"/>
  <c r="D290" i="27"/>
  <c r="B290" i="27"/>
  <c r="I289" i="27"/>
  <c r="E289" i="27"/>
  <c r="D289" i="27"/>
  <c r="B289" i="27"/>
  <c r="I288" i="27"/>
  <c r="E288" i="27"/>
  <c r="D288" i="27"/>
  <c r="B288" i="27"/>
  <c r="I287" i="27"/>
  <c r="E287" i="27"/>
  <c r="D287" i="27"/>
  <c r="B287" i="27"/>
  <c r="I286" i="27"/>
  <c r="E286" i="27"/>
  <c r="D286" i="27"/>
  <c r="B286" i="27"/>
  <c r="I285" i="27"/>
  <c r="E285" i="27"/>
  <c r="D285" i="27"/>
  <c r="B285" i="27"/>
  <c r="I284" i="27"/>
  <c r="E284" i="27"/>
  <c r="D284" i="27"/>
  <c r="B284" i="27"/>
  <c r="I283" i="27"/>
  <c r="E283" i="27"/>
  <c r="D283" i="27"/>
  <c r="B283" i="27"/>
  <c r="I282" i="27"/>
  <c r="E282" i="27"/>
  <c r="D282" i="27"/>
  <c r="B282" i="27"/>
  <c r="I281" i="27"/>
  <c r="E281" i="27"/>
  <c r="D281" i="27"/>
  <c r="B281" i="27"/>
  <c r="I279" i="27"/>
  <c r="E279" i="27"/>
  <c r="D279" i="27"/>
  <c r="B279" i="27"/>
  <c r="I278" i="27"/>
  <c r="E278" i="27"/>
  <c r="D278" i="27"/>
  <c r="B278" i="27"/>
  <c r="I277" i="27"/>
  <c r="E277" i="27"/>
  <c r="D277" i="27"/>
  <c r="B277" i="27"/>
  <c r="I276" i="27"/>
  <c r="E276" i="27"/>
  <c r="D276" i="27"/>
  <c r="B276" i="27"/>
  <c r="I275" i="27"/>
  <c r="E275" i="27"/>
  <c r="D275" i="27"/>
  <c r="B275" i="27"/>
  <c r="I274" i="27"/>
  <c r="E274" i="27"/>
  <c r="D274" i="27"/>
  <c r="B274" i="27"/>
  <c r="I273" i="27"/>
  <c r="E273" i="27"/>
  <c r="D273" i="27"/>
  <c r="B273" i="27"/>
  <c r="I272" i="27"/>
  <c r="E272" i="27"/>
  <c r="D272" i="27"/>
  <c r="B272" i="27"/>
  <c r="I271" i="27"/>
  <c r="E271" i="27"/>
  <c r="D271" i="27"/>
  <c r="B271" i="27"/>
  <c r="I270" i="27"/>
  <c r="E270" i="27"/>
  <c r="D270" i="27"/>
  <c r="B270" i="27"/>
  <c r="I269" i="27"/>
  <c r="E269" i="27"/>
  <c r="D269" i="27"/>
  <c r="B269" i="27"/>
  <c r="I267" i="27"/>
  <c r="E267" i="27"/>
  <c r="D267" i="27"/>
  <c r="B267" i="27"/>
  <c r="I266" i="27"/>
  <c r="E266" i="27"/>
  <c r="D266" i="27"/>
  <c r="B266" i="27"/>
  <c r="I265" i="27"/>
  <c r="E265" i="27"/>
  <c r="D265" i="27"/>
  <c r="B265" i="27"/>
  <c r="I264" i="27"/>
  <c r="E264" i="27"/>
  <c r="D264" i="27"/>
  <c r="B264" i="27"/>
  <c r="I263" i="27"/>
  <c r="E263" i="27"/>
  <c r="D263" i="27"/>
  <c r="B263" i="27"/>
  <c r="I262" i="27"/>
  <c r="E262" i="27"/>
  <c r="D262" i="27"/>
  <c r="B262" i="27"/>
  <c r="I261" i="27"/>
  <c r="E261" i="27"/>
  <c r="D261" i="27"/>
  <c r="B261" i="27"/>
  <c r="I260" i="27"/>
  <c r="E260" i="27"/>
  <c r="D260" i="27"/>
  <c r="B260" i="27"/>
  <c r="I259" i="27"/>
  <c r="E259" i="27"/>
  <c r="D259" i="27"/>
  <c r="B259" i="27"/>
  <c r="I258" i="27"/>
  <c r="E258" i="27"/>
  <c r="D258" i="27"/>
  <c r="B258" i="27"/>
  <c r="I257" i="27"/>
  <c r="E257" i="27"/>
  <c r="D257" i="27"/>
  <c r="B257" i="27"/>
  <c r="I255" i="27"/>
  <c r="E255" i="27"/>
  <c r="D255" i="27"/>
  <c r="B255" i="27"/>
  <c r="I254" i="27"/>
  <c r="E254" i="27"/>
  <c r="D254" i="27"/>
  <c r="B254" i="27"/>
  <c r="I253" i="27"/>
  <c r="E253" i="27"/>
  <c r="D253" i="27"/>
  <c r="B253" i="27"/>
  <c r="I252" i="27"/>
  <c r="E252" i="27"/>
  <c r="D252" i="27"/>
  <c r="B252" i="27"/>
  <c r="I251" i="27"/>
  <c r="E251" i="27"/>
  <c r="D251" i="27"/>
  <c r="B251" i="27"/>
  <c r="I250" i="27"/>
  <c r="E250" i="27"/>
  <c r="D250" i="27"/>
  <c r="B250" i="27"/>
  <c r="I249" i="27"/>
  <c r="E249" i="27"/>
  <c r="D249" i="27"/>
  <c r="B249" i="27"/>
  <c r="I248" i="27"/>
  <c r="E248" i="27"/>
  <c r="D248" i="27"/>
  <c r="B248" i="27"/>
  <c r="I247" i="27"/>
  <c r="E247" i="27"/>
  <c r="D247" i="27"/>
  <c r="B247" i="27"/>
  <c r="I246" i="27"/>
  <c r="E246" i="27"/>
  <c r="D246" i="27"/>
  <c r="B246" i="27"/>
  <c r="I245" i="27"/>
  <c r="E245" i="27"/>
  <c r="D245" i="27"/>
  <c r="B245" i="27"/>
  <c r="I243" i="27"/>
  <c r="E243" i="27"/>
  <c r="D243" i="27"/>
  <c r="B243" i="27"/>
  <c r="I242" i="27"/>
  <c r="E242" i="27"/>
  <c r="D242" i="27"/>
  <c r="B242" i="27"/>
  <c r="I241" i="27"/>
  <c r="E241" i="27"/>
  <c r="D241" i="27"/>
  <c r="B241" i="27"/>
  <c r="I240" i="27"/>
  <c r="E240" i="27"/>
  <c r="D240" i="27"/>
  <c r="B240" i="27"/>
  <c r="I239" i="27"/>
  <c r="E239" i="27"/>
  <c r="D239" i="27"/>
  <c r="B239" i="27"/>
  <c r="I238" i="27"/>
  <c r="E238" i="27"/>
  <c r="D238" i="27"/>
  <c r="B238" i="27"/>
  <c r="I237" i="27"/>
  <c r="E237" i="27"/>
  <c r="D237" i="27"/>
  <c r="B237" i="27"/>
  <c r="I236" i="27"/>
  <c r="E236" i="27"/>
  <c r="D236" i="27"/>
  <c r="B236" i="27"/>
  <c r="I235" i="27"/>
  <c r="E235" i="27"/>
  <c r="D235" i="27"/>
  <c r="B235" i="27"/>
  <c r="I234" i="27"/>
  <c r="E234" i="27"/>
  <c r="D234" i="27"/>
  <c r="B234" i="27"/>
  <c r="I233" i="27"/>
  <c r="E233" i="27"/>
  <c r="D233" i="27"/>
  <c r="B233" i="27"/>
  <c r="I231" i="27"/>
  <c r="E231" i="27"/>
  <c r="D231" i="27"/>
  <c r="B231" i="27"/>
  <c r="I230" i="27"/>
  <c r="E230" i="27"/>
  <c r="D230" i="27"/>
  <c r="B230" i="27"/>
  <c r="I229" i="27"/>
  <c r="E229" i="27"/>
  <c r="D229" i="27"/>
  <c r="B229" i="27"/>
  <c r="I228" i="27"/>
  <c r="E228" i="27"/>
  <c r="D228" i="27"/>
  <c r="B228" i="27"/>
  <c r="I227" i="27"/>
  <c r="E227" i="27"/>
  <c r="D227" i="27"/>
  <c r="B227" i="27"/>
  <c r="I226" i="27"/>
  <c r="E226" i="27"/>
  <c r="D226" i="27"/>
  <c r="B226" i="27"/>
  <c r="I225" i="27"/>
  <c r="E225" i="27"/>
  <c r="D225" i="27"/>
  <c r="B225" i="27"/>
  <c r="I224" i="27"/>
  <c r="E224" i="27"/>
  <c r="D224" i="27"/>
  <c r="B224" i="27"/>
  <c r="I223" i="27"/>
  <c r="E223" i="27"/>
  <c r="D223" i="27"/>
  <c r="B223" i="27"/>
  <c r="I222" i="27"/>
  <c r="E222" i="27"/>
  <c r="D222" i="27"/>
  <c r="B222" i="27"/>
  <c r="I221" i="27"/>
  <c r="E221" i="27"/>
  <c r="D221" i="27"/>
  <c r="B221" i="27"/>
  <c r="I219" i="27"/>
  <c r="E219" i="27"/>
  <c r="D219" i="27"/>
  <c r="B219" i="27"/>
  <c r="I218" i="27"/>
  <c r="E218" i="27"/>
  <c r="D218" i="27"/>
  <c r="B218" i="27"/>
  <c r="I217" i="27"/>
  <c r="E217" i="27"/>
  <c r="D217" i="27"/>
  <c r="B217" i="27"/>
  <c r="I216" i="27"/>
  <c r="E216" i="27"/>
  <c r="D216" i="27"/>
  <c r="B216" i="27"/>
  <c r="I215" i="27"/>
  <c r="E215" i="27"/>
  <c r="D215" i="27"/>
  <c r="B215" i="27"/>
  <c r="I214" i="27"/>
  <c r="E214" i="27"/>
  <c r="D214" i="27"/>
  <c r="B214" i="27"/>
  <c r="I213" i="27"/>
  <c r="E213" i="27"/>
  <c r="D213" i="27"/>
  <c r="B213" i="27"/>
  <c r="I212" i="27"/>
  <c r="E212" i="27"/>
  <c r="D212" i="27"/>
  <c r="B212" i="27"/>
  <c r="I211" i="27"/>
  <c r="E211" i="27"/>
  <c r="D211" i="27"/>
  <c r="B211" i="27"/>
  <c r="I210" i="27"/>
  <c r="E210" i="27"/>
  <c r="D210" i="27"/>
  <c r="B210" i="27"/>
  <c r="I209" i="27"/>
  <c r="E209" i="27"/>
  <c r="D209" i="27"/>
  <c r="B209" i="27"/>
  <c r="I207" i="27"/>
  <c r="E207" i="27"/>
  <c r="D207" i="27"/>
  <c r="B207" i="27"/>
  <c r="I206" i="27"/>
  <c r="E206" i="27"/>
  <c r="D206" i="27"/>
  <c r="B206" i="27"/>
  <c r="I205" i="27"/>
  <c r="E205" i="27"/>
  <c r="D205" i="27"/>
  <c r="B205" i="27"/>
  <c r="I204" i="27"/>
  <c r="E204" i="27"/>
  <c r="D204" i="27"/>
  <c r="B204" i="27"/>
  <c r="I203" i="27"/>
  <c r="E203" i="27"/>
  <c r="D203" i="27"/>
  <c r="B203" i="27"/>
  <c r="I202" i="27"/>
  <c r="E202" i="27"/>
  <c r="D202" i="27"/>
  <c r="B202" i="27"/>
  <c r="I201" i="27"/>
  <c r="E201" i="27"/>
  <c r="D201" i="27"/>
  <c r="B201" i="27"/>
  <c r="I200" i="27"/>
  <c r="E200" i="27"/>
  <c r="D200" i="27"/>
  <c r="B200" i="27"/>
  <c r="I199" i="27"/>
  <c r="E199" i="27"/>
  <c r="D199" i="27"/>
  <c r="B199" i="27"/>
  <c r="I198" i="27"/>
  <c r="E198" i="27"/>
  <c r="D198" i="27"/>
  <c r="B198" i="27"/>
  <c r="I197" i="27"/>
  <c r="E197" i="27"/>
  <c r="D197" i="27"/>
  <c r="B197" i="27"/>
  <c r="I195" i="27"/>
  <c r="E195" i="27"/>
  <c r="D195" i="27"/>
  <c r="B195" i="27"/>
  <c r="I194" i="27"/>
  <c r="E194" i="27"/>
  <c r="D194" i="27"/>
  <c r="B194" i="27"/>
  <c r="I193" i="27"/>
  <c r="E193" i="27"/>
  <c r="D193" i="27"/>
  <c r="B193" i="27"/>
  <c r="I192" i="27"/>
  <c r="E192" i="27"/>
  <c r="D192" i="27"/>
  <c r="B192" i="27"/>
  <c r="I191" i="27"/>
  <c r="E191" i="27"/>
  <c r="D191" i="27"/>
  <c r="B191" i="27"/>
  <c r="I190" i="27"/>
  <c r="E190" i="27"/>
  <c r="D190" i="27"/>
  <c r="B190" i="27"/>
  <c r="I189" i="27"/>
  <c r="E189" i="27"/>
  <c r="D189" i="27"/>
  <c r="B189" i="27"/>
  <c r="I188" i="27"/>
  <c r="E188" i="27"/>
  <c r="D188" i="27"/>
  <c r="B188" i="27"/>
  <c r="I187" i="27"/>
  <c r="E187" i="27"/>
  <c r="D187" i="27"/>
  <c r="B187" i="27"/>
  <c r="I186" i="27"/>
  <c r="E186" i="27"/>
  <c r="D186" i="27"/>
  <c r="B186" i="27"/>
  <c r="I185" i="27"/>
  <c r="E185" i="27"/>
  <c r="D185" i="27"/>
  <c r="B185" i="27"/>
  <c r="I183" i="27"/>
  <c r="E183" i="27"/>
  <c r="D183" i="27"/>
  <c r="B183" i="27"/>
  <c r="I182" i="27"/>
  <c r="E182" i="27"/>
  <c r="D182" i="27"/>
  <c r="B182" i="27"/>
  <c r="I181" i="27"/>
  <c r="E181" i="27"/>
  <c r="D181" i="27"/>
  <c r="B181" i="27"/>
  <c r="I180" i="27"/>
  <c r="E180" i="27"/>
  <c r="D180" i="27"/>
  <c r="B180" i="27"/>
  <c r="I179" i="27"/>
  <c r="E179" i="27"/>
  <c r="D179" i="27"/>
  <c r="B179" i="27"/>
  <c r="I178" i="27"/>
  <c r="E178" i="27"/>
  <c r="D178" i="27"/>
  <c r="B178" i="27"/>
  <c r="I177" i="27"/>
  <c r="E177" i="27"/>
  <c r="D177" i="27"/>
  <c r="B177" i="27"/>
  <c r="I176" i="27"/>
  <c r="E176" i="27"/>
  <c r="D176" i="27"/>
  <c r="B176" i="27"/>
  <c r="I175" i="27"/>
  <c r="E175" i="27"/>
  <c r="D175" i="27"/>
  <c r="B175" i="27"/>
  <c r="I174" i="27"/>
  <c r="E174" i="27"/>
  <c r="D174" i="27"/>
  <c r="B174" i="27"/>
  <c r="I173" i="27"/>
  <c r="E173" i="27"/>
  <c r="D173" i="27"/>
  <c r="B173" i="27"/>
  <c r="I171" i="27"/>
  <c r="E171" i="27"/>
  <c r="D171" i="27"/>
  <c r="B171" i="27"/>
  <c r="I170" i="27"/>
  <c r="E170" i="27"/>
  <c r="D170" i="27"/>
  <c r="B170" i="27"/>
  <c r="I169" i="27"/>
  <c r="E169" i="27"/>
  <c r="D169" i="27"/>
  <c r="B169" i="27"/>
  <c r="I168" i="27"/>
  <c r="E168" i="27"/>
  <c r="D168" i="27"/>
  <c r="B168" i="27"/>
  <c r="I167" i="27"/>
  <c r="E167" i="27"/>
  <c r="D167" i="27"/>
  <c r="B167" i="27"/>
  <c r="I166" i="27"/>
  <c r="E166" i="27"/>
  <c r="D166" i="27"/>
  <c r="B166" i="27"/>
  <c r="I165" i="27"/>
  <c r="E165" i="27"/>
  <c r="D165" i="27"/>
  <c r="B165" i="27"/>
  <c r="I164" i="27"/>
  <c r="E164" i="27"/>
  <c r="D164" i="27"/>
  <c r="B164" i="27"/>
  <c r="I163" i="27"/>
  <c r="E163" i="27"/>
  <c r="D163" i="27"/>
  <c r="B163" i="27"/>
  <c r="I162" i="27"/>
  <c r="E162" i="27"/>
  <c r="D162" i="27"/>
  <c r="B162" i="27"/>
  <c r="I161" i="27"/>
  <c r="E161" i="27"/>
  <c r="D161" i="27"/>
  <c r="B161" i="27"/>
  <c r="I159" i="27"/>
  <c r="E159" i="27"/>
  <c r="D159" i="27"/>
  <c r="B159" i="27"/>
  <c r="I158" i="27"/>
  <c r="E158" i="27"/>
  <c r="D158" i="27"/>
  <c r="B158" i="27"/>
  <c r="I157" i="27"/>
  <c r="E157" i="27"/>
  <c r="D157" i="27"/>
  <c r="B157" i="27"/>
  <c r="I156" i="27"/>
  <c r="E156" i="27"/>
  <c r="D156" i="27"/>
  <c r="B156" i="27"/>
  <c r="I155" i="27"/>
  <c r="E155" i="27"/>
  <c r="D155" i="27"/>
  <c r="B155" i="27"/>
  <c r="I154" i="27"/>
  <c r="E154" i="27"/>
  <c r="D154" i="27"/>
  <c r="B154" i="27"/>
  <c r="I153" i="27"/>
  <c r="E153" i="27"/>
  <c r="D153" i="27"/>
  <c r="B153" i="27"/>
  <c r="I152" i="27"/>
  <c r="E152" i="27"/>
  <c r="D152" i="27"/>
  <c r="B152" i="27"/>
  <c r="I151" i="27"/>
  <c r="E151" i="27"/>
  <c r="D151" i="27"/>
  <c r="B151" i="27"/>
  <c r="I150" i="27"/>
  <c r="E150" i="27"/>
  <c r="D150" i="27"/>
  <c r="B150" i="27"/>
  <c r="I149" i="27"/>
  <c r="E149" i="27"/>
  <c r="D149" i="27"/>
  <c r="B149" i="27"/>
  <c r="I147" i="27"/>
  <c r="E147" i="27"/>
  <c r="D147" i="27"/>
  <c r="B147" i="27"/>
  <c r="I146" i="27"/>
  <c r="E146" i="27"/>
  <c r="D146" i="27"/>
  <c r="B146" i="27"/>
  <c r="I145" i="27"/>
  <c r="E145" i="27"/>
  <c r="D145" i="27"/>
  <c r="B145" i="27"/>
  <c r="I144" i="27"/>
  <c r="E144" i="27"/>
  <c r="D144" i="27"/>
  <c r="B144" i="27"/>
  <c r="I143" i="27"/>
  <c r="E143" i="27"/>
  <c r="D143" i="27"/>
  <c r="B143" i="27"/>
  <c r="I142" i="27"/>
  <c r="E142" i="27"/>
  <c r="D142" i="27"/>
  <c r="B142" i="27"/>
  <c r="I141" i="27"/>
  <c r="E141" i="27"/>
  <c r="D141" i="27"/>
  <c r="B141" i="27"/>
  <c r="I140" i="27"/>
  <c r="E140" i="27"/>
  <c r="D140" i="27"/>
  <c r="B140" i="27"/>
  <c r="I139" i="27"/>
  <c r="E139" i="27"/>
  <c r="D139" i="27"/>
  <c r="B139" i="27"/>
  <c r="I138" i="27"/>
  <c r="E138" i="27"/>
  <c r="D138" i="27"/>
  <c r="B138" i="27"/>
  <c r="I137" i="27"/>
  <c r="E137" i="27"/>
  <c r="D137" i="27"/>
  <c r="B137" i="27"/>
  <c r="I135" i="27"/>
  <c r="E135" i="27"/>
  <c r="D135" i="27"/>
  <c r="B135" i="27"/>
  <c r="I134" i="27"/>
  <c r="E134" i="27"/>
  <c r="D134" i="27"/>
  <c r="B134" i="27"/>
  <c r="I133" i="27"/>
  <c r="E133" i="27"/>
  <c r="D133" i="27"/>
  <c r="B133" i="27"/>
  <c r="I132" i="27"/>
  <c r="E132" i="27"/>
  <c r="D132" i="27"/>
  <c r="B132" i="27"/>
  <c r="I131" i="27"/>
  <c r="E131" i="27"/>
  <c r="D131" i="27"/>
  <c r="B131" i="27"/>
  <c r="I130" i="27"/>
  <c r="E130" i="27"/>
  <c r="D130" i="27"/>
  <c r="B130" i="27"/>
  <c r="I129" i="27"/>
  <c r="E129" i="27"/>
  <c r="D129" i="27"/>
  <c r="B129" i="27"/>
  <c r="I128" i="27"/>
  <c r="E128" i="27"/>
  <c r="D128" i="27"/>
  <c r="B128" i="27"/>
  <c r="I127" i="27"/>
  <c r="E127" i="27"/>
  <c r="D127" i="27"/>
  <c r="B127" i="27"/>
  <c r="I126" i="27"/>
  <c r="E126" i="27"/>
  <c r="D126" i="27"/>
  <c r="B126" i="27"/>
  <c r="I125" i="27"/>
  <c r="E125" i="27"/>
  <c r="D125" i="27"/>
  <c r="B125" i="27"/>
  <c r="I123" i="27"/>
  <c r="E123" i="27"/>
  <c r="D123" i="27"/>
  <c r="B123" i="27"/>
  <c r="I122" i="27"/>
  <c r="E122" i="27"/>
  <c r="D122" i="27"/>
  <c r="B122" i="27"/>
  <c r="I121" i="27"/>
  <c r="E121" i="27"/>
  <c r="D121" i="27"/>
  <c r="B121" i="27"/>
  <c r="I120" i="27"/>
  <c r="E120" i="27"/>
  <c r="D120" i="27"/>
  <c r="B120" i="27"/>
  <c r="I119" i="27"/>
  <c r="E119" i="27"/>
  <c r="D119" i="27"/>
  <c r="B119" i="27"/>
  <c r="I118" i="27"/>
  <c r="E118" i="27"/>
  <c r="D118" i="27"/>
  <c r="B118" i="27"/>
  <c r="I117" i="27"/>
  <c r="E117" i="27"/>
  <c r="D117" i="27"/>
  <c r="B117" i="27"/>
  <c r="I116" i="27"/>
  <c r="E116" i="27"/>
  <c r="D116" i="27"/>
  <c r="B116" i="27"/>
  <c r="I115" i="27"/>
  <c r="E115" i="27"/>
  <c r="D115" i="27"/>
  <c r="B115" i="27"/>
  <c r="I114" i="27"/>
  <c r="E114" i="27"/>
  <c r="D114" i="27"/>
  <c r="B114" i="27"/>
  <c r="I113" i="27"/>
  <c r="E113" i="27"/>
  <c r="D113" i="27"/>
  <c r="B113" i="27"/>
  <c r="I111" i="27"/>
  <c r="E111" i="27"/>
  <c r="D111" i="27"/>
  <c r="B111" i="27"/>
  <c r="I110" i="27"/>
  <c r="E110" i="27"/>
  <c r="D110" i="27"/>
  <c r="B110" i="27"/>
  <c r="I109" i="27"/>
  <c r="E109" i="27"/>
  <c r="D109" i="27"/>
  <c r="B109" i="27"/>
  <c r="I108" i="27"/>
  <c r="E108" i="27"/>
  <c r="D108" i="27"/>
  <c r="B108" i="27"/>
  <c r="I107" i="27"/>
  <c r="E107" i="27"/>
  <c r="D107" i="27"/>
  <c r="B107" i="27"/>
  <c r="I106" i="27"/>
  <c r="E106" i="27"/>
  <c r="D106" i="27"/>
  <c r="B106" i="27"/>
  <c r="I105" i="27"/>
  <c r="E105" i="27"/>
  <c r="D105" i="27"/>
  <c r="B105" i="27"/>
  <c r="I104" i="27"/>
  <c r="E104" i="27"/>
  <c r="D104" i="27"/>
  <c r="B104" i="27"/>
  <c r="I103" i="27"/>
  <c r="E103" i="27"/>
  <c r="D103" i="27"/>
  <c r="B103" i="27"/>
  <c r="I102" i="27"/>
  <c r="E102" i="27"/>
  <c r="D102" i="27"/>
  <c r="B102" i="27"/>
  <c r="I101" i="27"/>
  <c r="E101" i="27"/>
  <c r="D101" i="27"/>
  <c r="B101" i="27"/>
  <c r="I99" i="27"/>
  <c r="E99" i="27"/>
  <c r="D99" i="27"/>
  <c r="B99" i="27"/>
  <c r="I98" i="27"/>
  <c r="E98" i="27"/>
  <c r="D98" i="27"/>
  <c r="B98" i="27"/>
  <c r="I97" i="27"/>
  <c r="E97" i="27"/>
  <c r="D97" i="27"/>
  <c r="B97" i="27"/>
  <c r="I96" i="27"/>
  <c r="E96" i="27"/>
  <c r="D96" i="27"/>
  <c r="B96" i="27"/>
  <c r="I95" i="27"/>
  <c r="E95" i="27"/>
  <c r="D95" i="27"/>
  <c r="B95" i="27"/>
  <c r="I94" i="27"/>
  <c r="E94" i="27"/>
  <c r="D94" i="27"/>
  <c r="B94" i="27"/>
  <c r="I93" i="27"/>
  <c r="E93" i="27"/>
  <c r="D93" i="27"/>
  <c r="B93" i="27"/>
  <c r="I92" i="27"/>
  <c r="E92" i="27"/>
  <c r="D92" i="27"/>
  <c r="B92" i="27"/>
  <c r="I91" i="27"/>
  <c r="E91" i="27"/>
  <c r="D91" i="27"/>
  <c r="B91" i="27"/>
  <c r="I90" i="27"/>
  <c r="E90" i="27"/>
  <c r="D90" i="27"/>
  <c r="B90" i="27"/>
  <c r="I89" i="27"/>
  <c r="E89" i="27"/>
  <c r="D89" i="27"/>
  <c r="B89" i="27"/>
  <c r="I87" i="27"/>
  <c r="E87" i="27"/>
  <c r="D87" i="27"/>
  <c r="B87" i="27"/>
  <c r="I86" i="27"/>
  <c r="E86" i="27"/>
  <c r="D86" i="27"/>
  <c r="B86" i="27"/>
  <c r="I85" i="27"/>
  <c r="E85" i="27"/>
  <c r="D85" i="27"/>
  <c r="B85" i="27"/>
  <c r="I84" i="27"/>
  <c r="E84" i="27"/>
  <c r="D84" i="27"/>
  <c r="B84" i="27"/>
  <c r="I83" i="27"/>
  <c r="E83" i="27"/>
  <c r="D83" i="27"/>
  <c r="B83" i="27"/>
  <c r="I82" i="27"/>
  <c r="E82" i="27"/>
  <c r="D82" i="27"/>
  <c r="B82" i="27"/>
  <c r="I81" i="27"/>
  <c r="E81" i="27"/>
  <c r="D81" i="27"/>
  <c r="B81" i="27"/>
  <c r="I80" i="27"/>
  <c r="E80" i="27"/>
  <c r="D80" i="27"/>
  <c r="B80" i="27"/>
  <c r="I79" i="27"/>
  <c r="E79" i="27"/>
  <c r="D79" i="27"/>
  <c r="B79" i="27"/>
  <c r="I78" i="27"/>
  <c r="E78" i="27"/>
  <c r="D78" i="27"/>
  <c r="B78" i="27"/>
  <c r="I77" i="27"/>
  <c r="E77" i="27"/>
  <c r="D77" i="27"/>
  <c r="B77" i="27"/>
  <c r="I75" i="27"/>
  <c r="E75" i="27"/>
  <c r="D75" i="27"/>
  <c r="B75" i="27"/>
  <c r="I74" i="27"/>
  <c r="E74" i="27"/>
  <c r="D74" i="27"/>
  <c r="B74" i="27"/>
  <c r="I73" i="27"/>
  <c r="E73" i="27"/>
  <c r="D73" i="27"/>
  <c r="B73" i="27"/>
  <c r="I72" i="27"/>
  <c r="E72" i="27"/>
  <c r="D72" i="27"/>
  <c r="B72" i="27"/>
  <c r="I71" i="27"/>
  <c r="E71" i="27"/>
  <c r="D71" i="27"/>
  <c r="B71" i="27"/>
  <c r="I70" i="27"/>
  <c r="E70" i="27"/>
  <c r="D70" i="27"/>
  <c r="B70" i="27"/>
  <c r="I69" i="27"/>
  <c r="E69" i="27"/>
  <c r="D69" i="27"/>
  <c r="B69" i="27"/>
  <c r="I68" i="27"/>
  <c r="E68" i="27"/>
  <c r="D68" i="27"/>
  <c r="B68" i="27"/>
  <c r="I67" i="27"/>
  <c r="E67" i="27"/>
  <c r="D67" i="27"/>
  <c r="B67" i="27"/>
  <c r="I66" i="27"/>
  <c r="E66" i="27"/>
  <c r="D66" i="27"/>
  <c r="B66" i="27"/>
  <c r="I65" i="27"/>
  <c r="E65" i="27"/>
  <c r="D65" i="27"/>
  <c r="B65" i="27"/>
  <c r="I63" i="27"/>
  <c r="E63" i="27"/>
  <c r="D63" i="27"/>
  <c r="B63" i="27"/>
  <c r="I62" i="27"/>
  <c r="E62" i="27"/>
  <c r="D62" i="27"/>
  <c r="B62" i="27"/>
  <c r="I61" i="27"/>
  <c r="E61" i="27"/>
  <c r="D61" i="27"/>
  <c r="B61" i="27"/>
  <c r="I60" i="27"/>
  <c r="E60" i="27"/>
  <c r="D60" i="27"/>
  <c r="B60" i="27"/>
  <c r="I59" i="27"/>
  <c r="E59" i="27"/>
  <c r="D59" i="27"/>
  <c r="B59" i="27"/>
  <c r="I58" i="27"/>
  <c r="E58" i="27"/>
  <c r="D58" i="27"/>
  <c r="B58" i="27"/>
  <c r="I57" i="27"/>
  <c r="E57" i="27"/>
  <c r="D57" i="27"/>
  <c r="B57" i="27"/>
  <c r="I56" i="27"/>
  <c r="E56" i="27"/>
  <c r="D56" i="27"/>
  <c r="B56" i="27"/>
  <c r="I55" i="27"/>
  <c r="E55" i="27"/>
  <c r="D55" i="27"/>
  <c r="B55" i="27"/>
  <c r="I54" i="27"/>
  <c r="E54" i="27"/>
  <c r="D54" i="27"/>
  <c r="B54" i="27"/>
  <c r="I53" i="27"/>
  <c r="E53" i="27"/>
  <c r="D53" i="27"/>
  <c r="B53" i="27"/>
  <c r="I51" i="27"/>
  <c r="E51" i="27"/>
  <c r="D51" i="27"/>
  <c r="B51" i="27"/>
  <c r="I50" i="27"/>
  <c r="E50" i="27"/>
  <c r="D50" i="27"/>
  <c r="B50" i="27"/>
  <c r="I49" i="27"/>
  <c r="E49" i="27"/>
  <c r="D49" i="27"/>
  <c r="B49" i="27"/>
  <c r="I48" i="27"/>
  <c r="E48" i="27"/>
  <c r="D48" i="27"/>
  <c r="B48" i="27"/>
  <c r="I47" i="27"/>
  <c r="E47" i="27"/>
  <c r="D47" i="27"/>
  <c r="B47" i="27"/>
  <c r="I46" i="27"/>
  <c r="E46" i="27"/>
  <c r="D46" i="27"/>
  <c r="B46" i="27"/>
  <c r="I45" i="27"/>
  <c r="E45" i="27"/>
  <c r="D45" i="27"/>
  <c r="B45" i="27"/>
  <c r="I44" i="27"/>
  <c r="E44" i="27"/>
  <c r="D44" i="27"/>
  <c r="B44" i="27"/>
  <c r="I43" i="27"/>
  <c r="E43" i="27"/>
  <c r="D43" i="27"/>
  <c r="B43" i="27"/>
  <c r="I42" i="27"/>
  <c r="E42" i="27"/>
  <c r="D42" i="27"/>
  <c r="B42" i="27"/>
  <c r="I41" i="27"/>
  <c r="E41" i="27"/>
  <c r="D41" i="27"/>
  <c r="B41" i="27"/>
  <c r="I39" i="27"/>
  <c r="E39" i="27"/>
  <c r="D39" i="27"/>
  <c r="B39" i="27"/>
  <c r="I38" i="27"/>
  <c r="E38" i="27"/>
  <c r="D38" i="27"/>
  <c r="B38" i="27"/>
  <c r="I37" i="27"/>
  <c r="E37" i="27"/>
  <c r="D37" i="27"/>
  <c r="B37" i="27"/>
  <c r="I36" i="27"/>
  <c r="E36" i="27"/>
  <c r="D36" i="27"/>
  <c r="B36" i="27"/>
  <c r="I35" i="27"/>
  <c r="E35" i="27"/>
  <c r="D35" i="27"/>
  <c r="B35" i="27"/>
  <c r="I34" i="27"/>
  <c r="E34" i="27"/>
  <c r="D34" i="27"/>
  <c r="B34" i="27"/>
  <c r="I33" i="27"/>
  <c r="E33" i="27"/>
  <c r="D33" i="27"/>
  <c r="B33" i="27"/>
  <c r="I32" i="27"/>
  <c r="E32" i="27"/>
  <c r="D32" i="27"/>
  <c r="B32" i="27"/>
  <c r="I31" i="27"/>
  <c r="E31" i="27"/>
  <c r="D31" i="27"/>
  <c r="B31" i="27"/>
  <c r="I30" i="27"/>
  <c r="E30" i="27"/>
  <c r="D30" i="27"/>
  <c r="B30" i="27"/>
  <c r="I29" i="27"/>
  <c r="E29" i="27"/>
  <c r="D29" i="27"/>
  <c r="B29" i="27"/>
  <c r="I27" i="27"/>
  <c r="E27" i="27"/>
  <c r="D27" i="27"/>
  <c r="B27" i="27"/>
  <c r="I26" i="27"/>
  <c r="E26" i="27"/>
  <c r="D26" i="27"/>
  <c r="B26" i="27"/>
  <c r="I25" i="27"/>
  <c r="E25" i="27"/>
  <c r="D25" i="27"/>
  <c r="B25" i="27"/>
  <c r="I24" i="27"/>
  <c r="E24" i="27"/>
  <c r="D24" i="27"/>
  <c r="B24" i="27"/>
  <c r="I23" i="27"/>
  <c r="E23" i="27"/>
  <c r="D23" i="27"/>
  <c r="B23" i="27"/>
  <c r="I22" i="27"/>
  <c r="E22" i="27"/>
  <c r="D22" i="27"/>
  <c r="B22" i="27"/>
  <c r="I21" i="27"/>
  <c r="E21" i="27"/>
  <c r="D21" i="27"/>
  <c r="B21" i="27"/>
  <c r="I20" i="27"/>
  <c r="E20" i="27"/>
  <c r="D20" i="27"/>
  <c r="B20" i="27"/>
  <c r="I19" i="27"/>
  <c r="E19" i="27"/>
  <c r="D19" i="27"/>
  <c r="B19" i="27"/>
  <c r="I18" i="27"/>
  <c r="E18" i="27"/>
  <c r="D18" i="27"/>
  <c r="B18" i="27"/>
  <c r="I17" i="27"/>
  <c r="E17" i="27"/>
  <c r="D17" i="27"/>
  <c r="B17" i="27"/>
  <c r="I15" i="27"/>
  <c r="E15" i="27"/>
  <c r="D15" i="27"/>
  <c r="B15" i="27"/>
  <c r="I14" i="27"/>
  <c r="E14" i="27"/>
  <c r="D14" i="27"/>
  <c r="B14" i="27"/>
  <c r="I13" i="27"/>
  <c r="E13" i="27"/>
  <c r="D13" i="27"/>
  <c r="B13" i="27"/>
  <c r="I12" i="27"/>
  <c r="E12" i="27"/>
  <c r="D12" i="27"/>
  <c r="B12" i="27"/>
  <c r="I11" i="27"/>
  <c r="E11" i="27"/>
  <c r="D11" i="27"/>
  <c r="B11" i="27"/>
  <c r="I10" i="27"/>
  <c r="E10" i="27"/>
  <c r="D10" i="27"/>
  <c r="B10" i="27"/>
  <c r="I9" i="27"/>
  <c r="E9" i="27"/>
  <c r="D9" i="27"/>
  <c r="B9" i="27"/>
  <c r="E8" i="27"/>
  <c r="D8" i="27"/>
  <c r="B8" i="27"/>
  <c r="E7" i="27"/>
  <c r="D7" i="27"/>
  <c r="B7" i="27"/>
  <c r="E6" i="27"/>
  <c r="D6" i="27"/>
  <c r="B6" i="27"/>
  <c r="E5" i="27"/>
  <c r="D5" i="27"/>
  <c r="B5" i="2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3" i="14"/>
  <c r="X58" i="20"/>
  <c r="X59" i="20"/>
  <c r="W4" i="20"/>
  <c r="W5" i="20"/>
  <c r="W6" i="20"/>
  <c r="W7" i="20"/>
  <c r="W8" i="20"/>
  <c r="W9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4" i="14"/>
  <c r="W5" i="14"/>
  <c r="W6" i="14"/>
  <c r="W7" i="14"/>
  <c r="W8" i="14"/>
  <c r="W9" i="14"/>
  <c r="W10" i="14"/>
  <c r="W11" i="14"/>
  <c r="W12" i="14"/>
  <c r="W13" i="14"/>
  <c r="W14" i="14"/>
  <c r="W15" i="14"/>
  <c r="W4" i="21"/>
  <c r="W5" i="21"/>
  <c r="W6" i="21"/>
  <c r="W7" i="21"/>
  <c r="W8" i="21"/>
  <c r="W9" i="21"/>
  <c r="W10" i="21"/>
  <c r="W11" i="21"/>
  <c r="W12" i="21"/>
  <c r="W13" i="21"/>
  <c r="W14" i="21"/>
  <c r="W15" i="21"/>
  <c r="W16" i="21"/>
  <c r="W17" i="21"/>
  <c r="W18" i="21"/>
  <c r="W19" i="21"/>
  <c r="W20" i="21"/>
  <c r="W21" i="21"/>
  <c r="W22" i="21"/>
  <c r="W23" i="21"/>
  <c r="W24" i="21"/>
  <c r="W25" i="21"/>
  <c r="W26" i="21"/>
  <c r="W27" i="21"/>
  <c r="W4" i="22"/>
  <c r="W5" i="22"/>
  <c r="W6" i="22"/>
  <c r="W7" i="22"/>
  <c r="W8" i="22"/>
  <c r="W9" i="22"/>
  <c r="W10" i="22"/>
  <c r="W11" i="22"/>
  <c r="W12" i="22"/>
  <c r="W13" i="22"/>
  <c r="W14" i="22"/>
  <c r="W15" i="22"/>
  <c r="W16" i="22"/>
  <c r="W17" i="22"/>
  <c r="W18" i="22"/>
  <c r="W19" i="22"/>
  <c r="W20" i="22"/>
  <c r="W21" i="22"/>
  <c r="W22" i="22"/>
  <c r="W23" i="22"/>
  <c r="W24" i="22"/>
  <c r="W25" i="22"/>
  <c r="W26" i="22"/>
  <c r="W4" i="17"/>
  <c r="W5" i="17"/>
  <c r="W6" i="17"/>
  <c r="W7" i="17"/>
  <c r="W4" i="18"/>
  <c r="W5" i="18"/>
  <c r="W6" i="18"/>
  <c r="W7" i="18"/>
  <c r="W8" i="18"/>
  <c r="W9" i="18"/>
  <c r="W10" i="18"/>
  <c r="W11" i="18"/>
  <c r="W12" i="18"/>
  <c r="W4" i="19"/>
  <c r="W5" i="19"/>
  <c r="W6" i="19"/>
  <c r="W7" i="19"/>
  <c r="W8" i="19"/>
  <c r="W9" i="19"/>
  <c r="W10" i="19"/>
  <c r="W11" i="19"/>
  <c r="W12" i="19"/>
  <c r="W13" i="19"/>
  <c r="W14" i="19"/>
  <c r="W15" i="19"/>
  <c r="W16" i="19"/>
  <c r="W17" i="19"/>
  <c r="W18" i="19"/>
  <c r="W19" i="19"/>
  <c r="W20" i="19"/>
  <c r="W4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" i="20"/>
  <c r="W3" i="21"/>
  <c r="W3" i="22"/>
  <c r="W3" i="17"/>
  <c r="W3" i="18"/>
  <c r="W3" i="19"/>
  <c r="V3" i="6"/>
  <c r="I351" i="26"/>
  <c r="E351" i="26"/>
  <c r="D351" i="26"/>
  <c r="B351" i="26"/>
  <c r="I350" i="26"/>
  <c r="E350" i="26"/>
  <c r="D350" i="26"/>
  <c r="B350" i="26"/>
  <c r="I349" i="26"/>
  <c r="E349" i="26"/>
  <c r="D349" i="26"/>
  <c r="B349" i="26"/>
  <c r="I348" i="26"/>
  <c r="E348" i="26"/>
  <c r="D348" i="26"/>
  <c r="B348" i="26"/>
  <c r="I347" i="26"/>
  <c r="E347" i="26"/>
  <c r="D347" i="26"/>
  <c r="B347" i="26"/>
  <c r="I346" i="26"/>
  <c r="E346" i="26"/>
  <c r="D346" i="26"/>
  <c r="B346" i="26"/>
  <c r="I345" i="26"/>
  <c r="E345" i="26"/>
  <c r="D345" i="26"/>
  <c r="B345" i="26"/>
  <c r="I344" i="26"/>
  <c r="E344" i="26"/>
  <c r="D344" i="26"/>
  <c r="B344" i="26"/>
  <c r="I343" i="26"/>
  <c r="E343" i="26"/>
  <c r="D343" i="26"/>
  <c r="B343" i="26"/>
  <c r="I342" i="26"/>
  <c r="E342" i="26"/>
  <c r="D342" i="26"/>
  <c r="B342" i="26"/>
  <c r="I341" i="26"/>
  <c r="E341" i="26"/>
  <c r="D341" i="26"/>
  <c r="B341" i="26"/>
  <c r="I339" i="26"/>
  <c r="E339" i="26"/>
  <c r="D339" i="26"/>
  <c r="B339" i="26"/>
  <c r="I338" i="26"/>
  <c r="E338" i="26"/>
  <c r="D338" i="26"/>
  <c r="B338" i="26"/>
  <c r="I337" i="26"/>
  <c r="E337" i="26"/>
  <c r="D337" i="26"/>
  <c r="B337" i="26"/>
  <c r="I336" i="26"/>
  <c r="E336" i="26"/>
  <c r="D336" i="26"/>
  <c r="B336" i="26"/>
  <c r="I335" i="26"/>
  <c r="E335" i="26"/>
  <c r="D335" i="26"/>
  <c r="B335" i="26"/>
  <c r="I334" i="26"/>
  <c r="E334" i="26"/>
  <c r="D334" i="26"/>
  <c r="B334" i="26"/>
  <c r="I333" i="26"/>
  <c r="E333" i="26"/>
  <c r="D333" i="26"/>
  <c r="B333" i="26"/>
  <c r="I332" i="26"/>
  <c r="E332" i="26"/>
  <c r="D332" i="26"/>
  <c r="B332" i="26"/>
  <c r="I331" i="26"/>
  <c r="E331" i="26"/>
  <c r="D331" i="26"/>
  <c r="B331" i="26"/>
  <c r="I330" i="26"/>
  <c r="E330" i="26"/>
  <c r="D330" i="26"/>
  <c r="B330" i="26"/>
  <c r="I329" i="26"/>
  <c r="E329" i="26"/>
  <c r="D329" i="26"/>
  <c r="B329" i="26"/>
  <c r="I327" i="26"/>
  <c r="E327" i="26"/>
  <c r="D327" i="26"/>
  <c r="B327" i="26"/>
  <c r="I326" i="26"/>
  <c r="E326" i="26"/>
  <c r="D326" i="26"/>
  <c r="B326" i="26"/>
  <c r="I325" i="26"/>
  <c r="E325" i="26"/>
  <c r="D325" i="26"/>
  <c r="B325" i="26"/>
  <c r="I324" i="26"/>
  <c r="E324" i="26"/>
  <c r="D324" i="26"/>
  <c r="B324" i="26"/>
  <c r="I323" i="26"/>
  <c r="E323" i="26"/>
  <c r="D323" i="26"/>
  <c r="B323" i="26"/>
  <c r="I322" i="26"/>
  <c r="E322" i="26"/>
  <c r="D322" i="26"/>
  <c r="B322" i="26"/>
  <c r="I321" i="26"/>
  <c r="E321" i="26"/>
  <c r="D321" i="26"/>
  <c r="B321" i="26"/>
  <c r="I320" i="26"/>
  <c r="E320" i="26"/>
  <c r="D320" i="26"/>
  <c r="B320" i="26"/>
  <c r="I319" i="26"/>
  <c r="E319" i="26"/>
  <c r="D319" i="26"/>
  <c r="B319" i="26"/>
  <c r="I318" i="26"/>
  <c r="E318" i="26"/>
  <c r="D318" i="26"/>
  <c r="B318" i="26"/>
  <c r="I317" i="26"/>
  <c r="E317" i="26"/>
  <c r="D317" i="26"/>
  <c r="B317" i="26"/>
  <c r="I315" i="26"/>
  <c r="E315" i="26"/>
  <c r="D315" i="26"/>
  <c r="B315" i="26"/>
  <c r="I314" i="26"/>
  <c r="E314" i="26"/>
  <c r="D314" i="26"/>
  <c r="B314" i="26"/>
  <c r="I313" i="26"/>
  <c r="E313" i="26"/>
  <c r="D313" i="26"/>
  <c r="B313" i="26"/>
  <c r="I312" i="26"/>
  <c r="E312" i="26"/>
  <c r="D312" i="26"/>
  <c r="B312" i="26"/>
  <c r="I311" i="26"/>
  <c r="E311" i="26"/>
  <c r="D311" i="26"/>
  <c r="B311" i="26"/>
  <c r="I310" i="26"/>
  <c r="E310" i="26"/>
  <c r="D310" i="26"/>
  <c r="B310" i="26"/>
  <c r="I309" i="26"/>
  <c r="E309" i="26"/>
  <c r="D309" i="26"/>
  <c r="B309" i="26"/>
  <c r="I308" i="26"/>
  <c r="E308" i="26"/>
  <c r="D308" i="26"/>
  <c r="B308" i="26"/>
  <c r="I307" i="26"/>
  <c r="E307" i="26"/>
  <c r="D307" i="26"/>
  <c r="B307" i="26"/>
  <c r="I306" i="26"/>
  <c r="E306" i="26"/>
  <c r="D306" i="26"/>
  <c r="B306" i="26"/>
  <c r="I305" i="26"/>
  <c r="E305" i="26"/>
  <c r="D305" i="26"/>
  <c r="B305" i="26"/>
  <c r="I303" i="26"/>
  <c r="E303" i="26"/>
  <c r="D303" i="26"/>
  <c r="B303" i="26"/>
  <c r="I302" i="26"/>
  <c r="E302" i="26"/>
  <c r="D302" i="26"/>
  <c r="B302" i="26"/>
  <c r="I301" i="26"/>
  <c r="E301" i="26"/>
  <c r="D301" i="26"/>
  <c r="B301" i="26"/>
  <c r="I300" i="26"/>
  <c r="E300" i="26"/>
  <c r="D300" i="26"/>
  <c r="B300" i="26"/>
  <c r="I299" i="26"/>
  <c r="E299" i="26"/>
  <c r="D299" i="26"/>
  <c r="B299" i="26"/>
  <c r="I298" i="26"/>
  <c r="E298" i="26"/>
  <c r="D298" i="26"/>
  <c r="B298" i="26"/>
  <c r="I297" i="26"/>
  <c r="E297" i="26"/>
  <c r="D297" i="26"/>
  <c r="B297" i="26"/>
  <c r="I296" i="26"/>
  <c r="E296" i="26"/>
  <c r="D296" i="26"/>
  <c r="B296" i="26"/>
  <c r="I295" i="26"/>
  <c r="E295" i="26"/>
  <c r="D295" i="26"/>
  <c r="B295" i="26"/>
  <c r="I294" i="26"/>
  <c r="E294" i="26"/>
  <c r="D294" i="26"/>
  <c r="B294" i="26"/>
  <c r="I293" i="26"/>
  <c r="E293" i="26"/>
  <c r="D293" i="26"/>
  <c r="B293" i="26"/>
  <c r="I291" i="26"/>
  <c r="E291" i="26"/>
  <c r="D291" i="26"/>
  <c r="B291" i="26"/>
  <c r="I290" i="26"/>
  <c r="E290" i="26"/>
  <c r="D290" i="26"/>
  <c r="B290" i="26"/>
  <c r="I289" i="26"/>
  <c r="E289" i="26"/>
  <c r="D289" i="26"/>
  <c r="B289" i="26"/>
  <c r="I288" i="26"/>
  <c r="E288" i="26"/>
  <c r="D288" i="26"/>
  <c r="B288" i="26"/>
  <c r="I287" i="26"/>
  <c r="E287" i="26"/>
  <c r="D287" i="26"/>
  <c r="B287" i="26"/>
  <c r="I286" i="26"/>
  <c r="E286" i="26"/>
  <c r="D286" i="26"/>
  <c r="B286" i="26"/>
  <c r="I285" i="26"/>
  <c r="E285" i="26"/>
  <c r="D285" i="26"/>
  <c r="B285" i="26"/>
  <c r="I284" i="26"/>
  <c r="E284" i="26"/>
  <c r="D284" i="26"/>
  <c r="B284" i="26"/>
  <c r="I283" i="26"/>
  <c r="E283" i="26"/>
  <c r="D283" i="26"/>
  <c r="B283" i="26"/>
  <c r="I282" i="26"/>
  <c r="E282" i="26"/>
  <c r="D282" i="26"/>
  <c r="B282" i="26"/>
  <c r="I281" i="26"/>
  <c r="E281" i="26"/>
  <c r="D281" i="26"/>
  <c r="B281" i="26"/>
  <c r="I279" i="26"/>
  <c r="E279" i="26"/>
  <c r="D279" i="26"/>
  <c r="B279" i="26"/>
  <c r="I278" i="26"/>
  <c r="E278" i="26"/>
  <c r="D278" i="26"/>
  <c r="B278" i="26"/>
  <c r="I277" i="26"/>
  <c r="E277" i="26"/>
  <c r="D277" i="26"/>
  <c r="B277" i="26"/>
  <c r="I276" i="26"/>
  <c r="E276" i="26"/>
  <c r="D276" i="26"/>
  <c r="B276" i="26"/>
  <c r="I275" i="26"/>
  <c r="E275" i="26"/>
  <c r="D275" i="26"/>
  <c r="B275" i="26"/>
  <c r="I274" i="26"/>
  <c r="E274" i="26"/>
  <c r="D274" i="26"/>
  <c r="B274" i="26"/>
  <c r="I273" i="26"/>
  <c r="E273" i="26"/>
  <c r="D273" i="26"/>
  <c r="B273" i="26"/>
  <c r="I272" i="26"/>
  <c r="E272" i="26"/>
  <c r="D272" i="26"/>
  <c r="B272" i="26"/>
  <c r="I271" i="26"/>
  <c r="E271" i="26"/>
  <c r="D271" i="26"/>
  <c r="B271" i="26"/>
  <c r="I270" i="26"/>
  <c r="E270" i="26"/>
  <c r="D270" i="26"/>
  <c r="B270" i="26"/>
  <c r="I269" i="26"/>
  <c r="E269" i="26"/>
  <c r="D269" i="26"/>
  <c r="B269" i="26"/>
  <c r="I267" i="26"/>
  <c r="E267" i="26"/>
  <c r="D267" i="26"/>
  <c r="B267" i="26"/>
  <c r="I266" i="26"/>
  <c r="E266" i="26"/>
  <c r="D266" i="26"/>
  <c r="B266" i="26"/>
  <c r="I265" i="26"/>
  <c r="E265" i="26"/>
  <c r="D265" i="26"/>
  <c r="B265" i="26"/>
  <c r="I264" i="26"/>
  <c r="E264" i="26"/>
  <c r="D264" i="26"/>
  <c r="B264" i="26"/>
  <c r="I263" i="26"/>
  <c r="E263" i="26"/>
  <c r="D263" i="26"/>
  <c r="B263" i="26"/>
  <c r="I262" i="26"/>
  <c r="E262" i="26"/>
  <c r="D262" i="26"/>
  <c r="B262" i="26"/>
  <c r="I261" i="26"/>
  <c r="E261" i="26"/>
  <c r="D261" i="26"/>
  <c r="B261" i="26"/>
  <c r="I260" i="26"/>
  <c r="E260" i="26"/>
  <c r="D260" i="26"/>
  <c r="B260" i="26"/>
  <c r="I259" i="26"/>
  <c r="E259" i="26"/>
  <c r="D259" i="26"/>
  <c r="B259" i="26"/>
  <c r="I258" i="26"/>
  <c r="E258" i="26"/>
  <c r="D258" i="26"/>
  <c r="B258" i="26"/>
  <c r="I257" i="26"/>
  <c r="E257" i="26"/>
  <c r="D257" i="26"/>
  <c r="B257" i="26"/>
  <c r="I255" i="26"/>
  <c r="E255" i="26"/>
  <c r="D255" i="26"/>
  <c r="B255" i="26"/>
  <c r="I254" i="26"/>
  <c r="E254" i="26"/>
  <c r="D254" i="26"/>
  <c r="B254" i="26"/>
  <c r="I253" i="26"/>
  <c r="E253" i="26"/>
  <c r="D253" i="26"/>
  <c r="B253" i="26"/>
  <c r="I252" i="26"/>
  <c r="E252" i="26"/>
  <c r="D252" i="26"/>
  <c r="B252" i="26"/>
  <c r="I251" i="26"/>
  <c r="E251" i="26"/>
  <c r="D251" i="26"/>
  <c r="B251" i="26"/>
  <c r="I250" i="26"/>
  <c r="E250" i="26"/>
  <c r="D250" i="26"/>
  <c r="B250" i="26"/>
  <c r="I249" i="26"/>
  <c r="E249" i="26"/>
  <c r="D249" i="26"/>
  <c r="B249" i="26"/>
  <c r="I248" i="26"/>
  <c r="E248" i="26"/>
  <c r="D248" i="26"/>
  <c r="B248" i="26"/>
  <c r="I247" i="26"/>
  <c r="E247" i="26"/>
  <c r="D247" i="26"/>
  <c r="B247" i="26"/>
  <c r="I246" i="26"/>
  <c r="E246" i="26"/>
  <c r="D246" i="26"/>
  <c r="B246" i="26"/>
  <c r="I245" i="26"/>
  <c r="E245" i="26"/>
  <c r="D245" i="26"/>
  <c r="B245" i="26"/>
  <c r="I243" i="26"/>
  <c r="E243" i="26"/>
  <c r="D243" i="26"/>
  <c r="B243" i="26"/>
  <c r="I242" i="26"/>
  <c r="E242" i="26"/>
  <c r="D242" i="26"/>
  <c r="B242" i="26"/>
  <c r="I241" i="26"/>
  <c r="E241" i="26"/>
  <c r="D241" i="26"/>
  <c r="B241" i="26"/>
  <c r="I240" i="26"/>
  <c r="E240" i="26"/>
  <c r="D240" i="26"/>
  <c r="B240" i="26"/>
  <c r="I239" i="26"/>
  <c r="E239" i="26"/>
  <c r="D239" i="26"/>
  <c r="B239" i="26"/>
  <c r="I238" i="26"/>
  <c r="E238" i="26"/>
  <c r="D238" i="26"/>
  <c r="B238" i="26"/>
  <c r="I237" i="26"/>
  <c r="E237" i="26"/>
  <c r="D237" i="26"/>
  <c r="B237" i="26"/>
  <c r="I236" i="26"/>
  <c r="E236" i="26"/>
  <c r="D236" i="26"/>
  <c r="B236" i="26"/>
  <c r="I235" i="26"/>
  <c r="E235" i="26"/>
  <c r="D235" i="26"/>
  <c r="B235" i="26"/>
  <c r="I234" i="26"/>
  <c r="E234" i="26"/>
  <c r="D234" i="26"/>
  <c r="B234" i="26"/>
  <c r="I233" i="26"/>
  <c r="E233" i="26"/>
  <c r="D233" i="26"/>
  <c r="B233" i="26"/>
  <c r="I231" i="26"/>
  <c r="E231" i="26"/>
  <c r="D231" i="26"/>
  <c r="B231" i="26"/>
  <c r="I230" i="26"/>
  <c r="E230" i="26"/>
  <c r="D230" i="26"/>
  <c r="B230" i="26"/>
  <c r="I229" i="26"/>
  <c r="E229" i="26"/>
  <c r="D229" i="26"/>
  <c r="B229" i="26"/>
  <c r="I228" i="26"/>
  <c r="E228" i="26"/>
  <c r="D228" i="26"/>
  <c r="B228" i="26"/>
  <c r="I227" i="26"/>
  <c r="E227" i="26"/>
  <c r="D227" i="26"/>
  <c r="B227" i="26"/>
  <c r="I226" i="26"/>
  <c r="E226" i="26"/>
  <c r="D226" i="26"/>
  <c r="B226" i="26"/>
  <c r="I225" i="26"/>
  <c r="E225" i="26"/>
  <c r="D225" i="26"/>
  <c r="B225" i="26"/>
  <c r="I224" i="26"/>
  <c r="E224" i="26"/>
  <c r="D224" i="26"/>
  <c r="B224" i="26"/>
  <c r="I223" i="26"/>
  <c r="E223" i="26"/>
  <c r="D223" i="26"/>
  <c r="B223" i="26"/>
  <c r="I222" i="26"/>
  <c r="E222" i="26"/>
  <c r="D222" i="26"/>
  <c r="B222" i="26"/>
  <c r="I221" i="26"/>
  <c r="E221" i="26"/>
  <c r="D221" i="26"/>
  <c r="B221" i="26"/>
  <c r="I219" i="26"/>
  <c r="E219" i="26"/>
  <c r="D219" i="26"/>
  <c r="B219" i="26"/>
  <c r="I218" i="26"/>
  <c r="E218" i="26"/>
  <c r="D218" i="26"/>
  <c r="B218" i="26"/>
  <c r="I217" i="26"/>
  <c r="E217" i="26"/>
  <c r="D217" i="26"/>
  <c r="B217" i="26"/>
  <c r="I216" i="26"/>
  <c r="E216" i="26"/>
  <c r="D216" i="26"/>
  <c r="B216" i="26"/>
  <c r="I215" i="26"/>
  <c r="E215" i="26"/>
  <c r="D215" i="26"/>
  <c r="B215" i="26"/>
  <c r="I214" i="26"/>
  <c r="E214" i="26"/>
  <c r="D214" i="26"/>
  <c r="B214" i="26"/>
  <c r="I213" i="26"/>
  <c r="E213" i="26"/>
  <c r="D213" i="26"/>
  <c r="B213" i="26"/>
  <c r="I212" i="26"/>
  <c r="E212" i="26"/>
  <c r="D212" i="26"/>
  <c r="B212" i="26"/>
  <c r="I211" i="26"/>
  <c r="E211" i="26"/>
  <c r="D211" i="26"/>
  <c r="B211" i="26"/>
  <c r="I210" i="26"/>
  <c r="E210" i="26"/>
  <c r="D210" i="26"/>
  <c r="B210" i="26"/>
  <c r="I209" i="26"/>
  <c r="E209" i="26"/>
  <c r="D209" i="26"/>
  <c r="B209" i="26"/>
  <c r="I207" i="26"/>
  <c r="E207" i="26"/>
  <c r="D207" i="26"/>
  <c r="B207" i="26"/>
  <c r="I206" i="26"/>
  <c r="E206" i="26"/>
  <c r="D206" i="26"/>
  <c r="B206" i="26"/>
  <c r="I205" i="26"/>
  <c r="E205" i="26"/>
  <c r="D205" i="26"/>
  <c r="B205" i="26"/>
  <c r="I204" i="26"/>
  <c r="E204" i="26"/>
  <c r="D204" i="26"/>
  <c r="B204" i="26"/>
  <c r="I203" i="26"/>
  <c r="E203" i="26"/>
  <c r="D203" i="26"/>
  <c r="B203" i="26"/>
  <c r="I202" i="26"/>
  <c r="E202" i="26"/>
  <c r="D202" i="26"/>
  <c r="B202" i="26"/>
  <c r="I201" i="26"/>
  <c r="E201" i="26"/>
  <c r="D201" i="26"/>
  <c r="B201" i="26"/>
  <c r="I200" i="26"/>
  <c r="E200" i="26"/>
  <c r="D200" i="26"/>
  <c r="B200" i="26"/>
  <c r="I199" i="26"/>
  <c r="E199" i="26"/>
  <c r="D199" i="26"/>
  <c r="B199" i="26"/>
  <c r="I198" i="26"/>
  <c r="E198" i="26"/>
  <c r="D198" i="26"/>
  <c r="B198" i="26"/>
  <c r="I197" i="26"/>
  <c r="E197" i="26"/>
  <c r="D197" i="26"/>
  <c r="B197" i="26"/>
  <c r="I195" i="26"/>
  <c r="E195" i="26"/>
  <c r="D195" i="26"/>
  <c r="B195" i="26"/>
  <c r="I194" i="26"/>
  <c r="E194" i="26"/>
  <c r="D194" i="26"/>
  <c r="B194" i="26"/>
  <c r="I193" i="26"/>
  <c r="E193" i="26"/>
  <c r="D193" i="26"/>
  <c r="B193" i="26"/>
  <c r="I192" i="26"/>
  <c r="E192" i="26"/>
  <c r="D192" i="26"/>
  <c r="B192" i="26"/>
  <c r="I191" i="26"/>
  <c r="E191" i="26"/>
  <c r="D191" i="26"/>
  <c r="B191" i="26"/>
  <c r="I190" i="26"/>
  <c r="E190" i="26"/>
  <c r="D190" i="26"/>
  <c r="B190" i="26"/>
  <c r="I189" i="26"/>
  <c r="E189" i="26"/>
  <c r="D189" i="26"/>
  <c r="B189" i="26"/>
  <c r="I188" i="26"/>
  <c r="E188" i="26"/>
  <c r="D188" i="26"/>
  <c r="B188" i="26"/>
  <c r="I187" i="26"/>
  <c r="E187" i="26"/>
  <c r="D187" i="26"/>
  <c r="B187" i="26"/>
  <c r="I186" i="26"/>
  <c r="E186" i="26"/>
  <c r="D186" i="26"/>
  <c r="B186" i="26"/>
  <c r="I185" i="26"/>
  <c r="E185" i="26"/>
  <c r="D185" i="26"/>
  <c r="B185" i="26"/>
  <c r="I183" i="26"/>
  <c r="E183" i="26"/>
  <c r="D183" i="26"/>
  <c r="B183" i="26"/>
  <c r="I182" i="26"/>
  <c r="E182" i="26"/>
  <c r="D182" i="26"/>
  <c r="B182" i="26"/>
  <c r="I181" i="26"/>
  <c r="E181" i="26"/>
  <c r="D181" i="26"/>
  <c r="B181" i="26"/>
  <c r="I180" i="26"/>
  <c r="E180" i="26"/>
  <c r="D180" i="26"/>
  <c r="B180" i="26"/>
  <c r="I179" i="26"/>
  <c r="E179" i="26"/>
  <c r="D179" i="26"/>
  <c r="B179" i="26"/>
  <c r="I178" i="26"/>
  <c r="E178" i="26"/>
  <c r="D178" i="26"/>
  <c r="B178" i="26"/>
  <c r="I177" i="26"/>
  <c r="E177" i="26"/>
  <c r="D177" i="26"/>
  <c r="B177" i="26"/>
  <c r="I176" i="26"/>
  <c r="E176" i="26"/>
  <c r="D176" i="26"/>
  <c r="B176" i="26"/>
  <c r="I175" i="26"/>
  <c r="E175" i="26"/>
  <c r="D175" i="26"/>
  <c r="B175" i="26"/>
  <c r="I174" i="26"/>
  <c r="E174" i="26"/>
  <c r="D174" i="26"/>
  <c r="B174" i="26"/>
  <c r="I173" i="26"/>
  <c r="E173" i="26"/>
  <c r="D173" i="26"/>
  <c r="B173" i="26"/>
  <c r="I171" i="26"/>
  <c r="E171" i="26"/>
  <c r="D171" i="26"/>
  <c r="B171" i="26"/>
  <c r="I170" i="26"/>
  <c r="E170" i="26"/>
  <c r="D170" i="26"/>
  <c r="B170" i="26"/>
  <c r="I169" i="26"/>
  <c r="E169" i="26"/>
  <c r="D169" i="26"/>
  <c r="B169" i="26"/>
  <c r="I168" i="26"/>
  <c r="E168" i="26"/>
  <c r="D168" i="26"/>
  <c r="B168" i="26"/>
  <c r="I167" i="26"/>
  <c r="E167" i="26"/>
  <c r="D167" i="26"/>
  <c r="B167" i="26"/>
  <c r="I166" i="26"/>
  <c r="E166" i="26"/>
  <c r="D166" i="26"/>
  <c r="B166" i="26"/>
  <c r="I165" i="26"/>
  <c r="E165" i="26"/>
  <c r="D165" i="26"/>
  <c r="B165" i="26"/>
  <c r="I164" i="26"/>
  <c r="E164" i="26"/>
  <c r="D164" i="26"/>
  <c r="B164" i="26"/>
  <c r="I163" i="26"/>
  <c r="E163" i="26"/>
  <c r="D163" i="26"/>
  <c r="B163" i="26"/>
  <c r="I162" i="26"/>
  <c r="E162" i="26"/>
  <c r="D162" i="26"/>
  <c r="B162" i="26"/>
  <c r="I161" i="26"/>
  <c r="E161" i="26"/>
  <c r="D161" i="26"/>
  <c r="B161" i="26"/>
  <c r="I159" i="26"/>
  <c r="E159" i="26"/>
  <c r="D159" i="26"/>
  <c r="B159" i="26"/>
  <c r="I158" i="26"/>
  <c r="E158" i="26"/>
  <c r="D158" i="26"/>
  <c r="B158" i="26"/>
  <c r="I157" i="26"/>
  <c r="E157" i="26"/>
  <c r="D157" i="26"/>
  <c r="B157" i="26"/>
  <c r="I156" i="26"/>
  <c r="E156" i="26"/>
  <c r="D156" i="26"/>
  <c r="B156" i="26"/>
  <c r="I155" i="26"/>
  <c r="E155" i="26"/>
  <c r="D155" i="26"/>
  <c r="B155" i="26"/>
  <c r="I154" i="26"/>
  <c r="E154" i="26"/>
  <c r="D154" i="26"/>
  <c r="B154" i="26"/>
  <c r="I153" i="26"/>
  <c r="E153" i="26"/>
  <c r="D153" i="26"/>
  <c r="B153" i="26"/>
  <c r="I152" i="26"/>
  <c r="E152" i="26"/>
  <c r="D152" i="26"/>
  <c r="B152" i="26"/>
  <c r="I151" i="26"/>
  <c r="E151" i="26"/>
  <c r="D151" i="26"/>
  <c r="B151" i="26"/>
  <c r="I150" i="26"/>
  <c r="E150" i="26"/>
  <c r="D150" i="26"/>
  <c r="B150" i="26"/>
  <c r="I149" i="26"/>
  <c r="E149" i="26"/>
  <c r="D149" i="26"/>
  <c r="B149" i="26"/>
  <c r="I147" i="26"/>
  <c r="E147" i="26"/>
  <c r="D147" i="26"/>
  <c r="B147" i="26"/>
  <c r="I146" i="26"/>
  <c r="E146" i="26"/>
  <c r="D146" i="26"/>
  <c r="B146" i="26"/>
  <c r="I145" i="26"/>
  <c r="E145" i="26"/>
  <c r="D145" i="26"/>
  <c r="B145" i="26"/>
  <c r="I144" i="26"/>
  <c r="E144" i="26"/>
  <c r="D144" i="26"/>
  <c r="B144" i="26"/>
  <c r="I143" i="26"/>
  <c r="E143" i="26"/>
  <c r="D143" i="26"/>
  <c r="B143" i="26"/>
  <c r="I142" i="26"/>
  <c r="E142" i="26"/>
  <c r="D142" i="26"/>
  <c r="B142" i="26"/>
  <c r="I141" i="26"/>
  <c r="E141" i="26"/>
  <c r="D141" i="26"/>
  <c r="B141" i="26"/>
  <c r="I140" i="26"/>
  <c r="E140" i="26"/>
  <c r="D140" i="26"/>
  <c r="B140" i="26"/>
  <c r="I139" i="26"/>
  <c r="E139" i="26"/>
  <c r="D139" i="26"/>
  <c r="B139" i="26"/>
  <c r="I138" i="26"/>
  <c r="E138" i="26"/>
  <c r="D138" i="26"/>
  <c r="B138" i="26"/>
  <c r="I137" i="26"/>
  <c r="E137" i="26"/>
  <c r="D137" i="26"/>
  <c r="B137" i="26"/>
  <c r="I135" i="26"/>
  <c r="E135" i="26"/>
  <c r="D135" i="26"/>
  <c r="B135" i="26"/>
  <c r="I134" i="26"/>
  <c r="E134" i="26"/>
  <c r="D134" i="26"/>
  <c r="B134" i="26"/>
  <c r="I133" i="26"/>
  <c r="E133" i="26"/>
  <c r="D133" i="26"/>
  <c r="B133" i="26"/>
  <c r="I132" i="26"/>
  <c r="E132" i="26"/>
  <c r="D132" i="26"/>
  <c r="B132" i="26"/>
  <c r="I131" i="26"/>
  <c r="E131" i="26"/>
  <c r="D131" i="26"/>
  <c r="B131" i="26"/>
  <c r="I130" i="26"/>
  <c r="E130" i="26"/>
  <c r="D130" i="26"/>
  <c r="B130" i="26"/>
  <c r="I129" i="26"/>
  <c r="E129" i="26"/>
  <c r="D129" i="26"/>
  <c r="B129" i="26"/>
  <c r="I128" i="26"/>
  <c r="E128" i="26"/>
  <c r="D128" i="26"/>
  <c r="B128" i="26"/>
  <c r="I127" i="26"/>
  <c r="E127" i="26"/>
  <c r="D127" i="26"/>
  <c r="B127" i="26"/>
  <c r="I126" i="26"/>
  <c r="E126" i="26"/>
  <c r="D126" i="26"/>
  <c r="B126" i="26"/>
  <c r="I125" i="26"/>
  <c r="E125" i="26"/>
  <c r="D125" i="26"/>
  <c r="B125" i="26"/>
  <c r="I123" i="26"/>
  <c r="E123" i="26"/>
  <c r="D123" i="26"/>
  <c r="B123" i="26"/>
  <c r="I122" i="26"/>
  <c r="E122" i="26"/>
  <c r="D122" i="26"/>
  <c r="B122" i="26"/>
  <c r="I121" i="26"/>
  <c r="E121" i="26"/>
  <c r="D121" i="26"/>
  <c r="B121" i="26"/>
  <c r="I120" i="26"/>
  <c r="E120" i="26"/>
  <c r="D120" i="26"/>
  <c r="B120" i="26"/>
  <c r="I119" i="26"/>
  <c r="E119" i="26"/>
  <c r="D119" i="26"/>
  <c r="B119" i="26"/>
  <c r="I118" i="26"/>
  <c r="E118" i="26"/>
  <c r="D118" i="26"/>
  <c r="B118" i="26"/>
  <c r="I117" i="26"/>
  <c r="E117" i="26"/>
  <c r="D117" i="26"/>
  <c r="B117" i="26"/>
  <c r="I116" i="26"/>
  <c r="E116" i="26"/>
  <c r="D116" i="26"/>
  <c r="B116" i="26"/>
  <c r="I115" i="26"/>
  <c r="E115" i="26"/>
  <c r="D115" i="26"/>
  <c r="B115" i="26"/>
  <c r="I114" i="26"/>
  <c r="E114" i="26"/>
  <c r="D114" i="26"/>
  <c r="B114" i="26"/>
  <c r="I113" i="26"/>
  <c r="E113" i="26"/>
  <c r="D113" i="26"/>
  <c r="B113" i="26"/>
  <c r="I111" i="26"/>
  <c r="E111" i="26"/>
  <c r="D111" i="26"/>
  <c r="B111" i="26"/>
  <c r="I110" i="26"/>
  <c r="E110" i="26"/>
  <c r="D110" i="26"/>
  <c r="B110" i="26"/>
  <c r="I109" i="26"/>
  <c r="E109" i="26"/>
  <c r="D109" i="26"/>
  <c r="B109" i="26"/>
  <c r="I108" i="26"/>
  <c r="E108" i="26"/>
  <c r="D108" i="26"/>
  <c r="B108" i="26"/>
  <c r="I107" i="26"/>
  <c r="E107" i="26"/>
  <c r="D107" i="26"/>
  <c r="B107" i="26"/>
  <c r="I106" i="26"/>
  <c r="E106" i="26"/>
  <c r="D106" i="26"/>
  <c r="B106" i="26"/>
  <c r="I105" i="26"/>
  <c r="E105" i="26"/>
  <c r="D105" i="26"/>
  <c r="B105" i="26"/>
  <c r="I104" i="26"/>
  <c r="E104" i="26"/>
  <c r="D104" i="26"/>
  <c r="B104" i="26"/>
  <c r="I103" i="26"/>
  <c r="E103" i="26"/>
  <c r="D103" i="26"/>
  <c r="B103" i="26"/>
  <c r="I102" i="26"/>
  <c r="E102" i="26"/>
  <c r="D102" i="26"/>
  <c r="B102" i="26"/>
  <c r="I101" i="26"/>
  <c r="E101" i="26"/>
  <c r="D101" i="26"/>
  <c r="B101" i="26"/>
  <c r="I99" i="26"/>
  <c r="E99" i="26"/>
  <c r="D99" i="26"/>
  <c r="B99" i="26"/>
  <c r="I98" i="26"/>
  <c r="E98" i="26"/>
  <c r="D98" i="26"/>
  <c r="B98" i="26"/>
  <c r="I97" i="26"/>
  <c r="E97" i="26"/>
  <c r="D97" i="26"/>
  <c r="B97" i="26"/>
  <c r="I96" i="26"/>
  <c r="E96" i="26"/>
  <c r="D96" i="26"/>
  <c r="B96" i="26"/>
  <c r="I95" i="26"/>
  <c r="E95" i="26"/>
  <c r="D95" i="26"/>
  <c r="B95" i="26"/>
  <c r="I94" i="26"/>
  <c r="E94" i="26"/>
  <c r="D94" i="26"/>
  <c r="B94" i="26"/>
  <c r="I93" i="26"/>
  <c r="E93" i="26"/>
  <c r="D93" i="26"/>
  <c r="B93" i="26"/>
  <c r="I92" i="26"/>
  <c r="E92" i="26"/>
  <c r="D92" i="26"/>
  <c r="B92" i="26"/>
  <c r="I91" i="26"/>
  <c r="E91" i="26"/>
  <c r="D91" i="26"/>
  <c r="B91" i="26"/>
  <c r="I90" i="26"/>
  <c r="E90" i="26"/>
  <c r="D90" i="26"/>
  <c r="B90" i="26"/>
  <c r="I89" i="26"/>
  <c r="E89" i="26"/>
  <c r="D89" i="26"/>
  <c r="B89" i="26"/>
  <c r="I87" i="26"/>
  <c r="E87" i="26"/>
  <c r="D87" i="26"/>
  <c r="B87" i="26"/>
  <c r="I86" i="26"/>
  <c r="E86" i="26"/>
  <c r="D86" i="26"/>
  <c r="B86" i="26"/>
  <c r="I85" i="26"/>
  <c r="E85" i="26"/>
  <c r="D85" i="26"/>
  <c r="B85" i="26"/>
  <c r="I84" i="26"/>
  <c r="E84" i="26"/>
  <c r="D84" i="26"/>
  <c r="B84" i="26"/>
  <c r="I83" i="26"/>
  <c r="E83" i="26"/>
  <c r="D83" i="26"/>
  <c r="B83" i="26"/>
  <c r="I82" i="26"/>
  <c r="E82" i="26"/>
  <c r="D82" i="26"/>
  <c r="B82" i="26"/>
  <c r="I81" i="26"/>
  <c r="E81" i="26"/>
  <c r="D81" i="26"/>
  <c r="B81" i="26"/>
  <c r="I80" i="26"/>
  <c r="E80" i="26"/>
  <c r="D80" i="26"/>
  <c r="B80" i="26"/>
  <c r="I79" i="26"/>
  <c r="E79" i="26"/>
  <c r="D79" i="26"/>
  <c r="B79" i="26"/>
  <c r="I78" i="26"/>
  <c r="E78" i="26"/>
  <c r="D78" i="26"/>
  <c r="B78" i="26"/>
  <c r="I77" i="26"/>
  <c r="E77" i="26"/>
  <c r="D77" i="26"/>
  <c r="B77" i="26"/>
  <c r="I75" i="26"/>
  <c r="E75" i="26"/>
  <c r="D75" i="26"/>
  <c r="B75" i="26"/>
  <c r="I74" i="26"/>
  <c r="E74" i="26"/>
  <c r="D74" i="26"/>
  <c r="B74" i="26"/>
  <c r="I73" i="26"/>
  <c r="E73" i="26"/>
  <c r="D73" i="26"/>
  <c r="B73" i="26"/>
  <c r="I72" i="26"/>
  <c r="E72" i="26"/>
  <c r="D72" i="26"/>
  <c r="B72" i="26"/>
  <c r="I71" i="26"/>
  <c r="E71" i="26"/>
  <c r="D71" i="26"/>
  <c r="B71" i="26"/>
  <c r="I70" i="26"/>
  <c r="E70" i="26"/>
  <c r="D70" i="26"/>
  <c r="B70" i="26"/>
  <c r="I69" i="26"/>
  <c r="E69" i="26"/>
  <c r="D69" i="26"/>
  <c r="B69" i="26"/>
  <c r="I68" i="26"/>
  <c r="E68" i="26"/>
  <c r="D68" i="26"/>
  <c r="B68" i="26"/>
  <c r="I67" i="26"/>
  <c r="E67" i="26"/>
  <c r="D67" i="26"/>
  <c r="B67" i="26"/>
  <c r="I66" i="26"/>
  <c r="E66" i="26"/>
  <c r="D66" i="26"/>
  <c r="B66" i="26"/>
  <c r="I65" i="26"/>
  <c r="E65" i="26"/>
  <c r="D65" i="26"/>
  <c r="B65" i="26"/>
  <c r="I63" i="26"/>
  <c r="E63" i="26"/>
  <c r="D63" i="26"/>
  <c r="B63" i="26"/>
  <c r="I62" i="26"/>
  <c r="E62" i="26"/>
  <c r="D62" i="26"/>
  <c r="B62" i="26"/>
  <c r="I61" i="26"/>
  <c r="E61" i="26"/>
  <c r="D61" i="26"/>
  <c r="B61" i="26"/>
  <c r="I60" i="26"/>
  <c r="E60" i="26"/>
  <c r="D60" i="26"/>
  <c r="B60" i="26"/>
  <c r="I59" i="26"/>
  <c r="E59" i="26"/>
  <c r="D59" i="26"/>
  <c r="B59" i="26"/>
  <c r="I58" i="26"/>
  <c r="E58" i="26"/>
  <c r="D58" i="26"/>
  <c r="B58" i="26"/>
  <c r="I57" i="26"/>
  <c r="E57" i="26"/>
  <c r="D57" i="26"/>
  <c r="B57" i="26"/>
  <c r="I56" i="26"/>
  <c r="E56" i="26"/>
  <c r="D56" i="26"/>
  <c r="B56" i="26"/>
  <c r="I55" i="26"/>
  <c r="E55" i="26"/>
  <c r="D55" i="26"/>
  <c r="B55" i="26"/>
  <c r="I54" i="26"/>
  <c r="E54" i="26"/>
  <c r="D54" i="26"/>
  <c r="B54" i="26"/>
  <c r="I53" i="26"/>
  <c r="E53" i="26"/>
  <c r="D53" i="26"/>
  <c r="B53" i="26"/>
  <c r="I51" i="26"/>
  <c r="E51" i="26"/>
  <c r="D51" i="26"/>
  <c r="B51" i="26"/>
  <c r="I50" i="26"/>
  <c r="E50" i="26"/>
  <c r="D50" i="26"/>
  <c r="B50" i="26"/>
  <c r="I49" i="26"/>
  <c r="E49" i="26"/>
  <c r="D49" i="26"/>
  <c r="B49" i="26"/>
  <c r="I48" i="26"/>
  <c r="E48" i="26"/>
  <c r="D48" i="26"/>
  <c r="B48" i="26"/>
  <c r="I47" i="26"/>
  <c r="E47" i="26"/>
  <c r="D47" i="26"/>
  <c r="B47" i="26"/>
  <c r="I46" i="26"/>
  <c r="E46" i="26"/>
  <c r="D46" i="26"/>
  <c r="B46" i="26"/>
  <c r="I45" i="26"/>
  <c r="E45" i="26"/>
  <c r="D45" i="26"/>
  <c r="B45" i="26"/>
  <c r="I44" i="26"/>
  <c r="E44" i="26"/>
  <c r="D44" i="26"/>
  <c r="B44" i="26"/>
  <c r="I43" i="26"/>
  <c r="E43" i="26"/>
  <c r="D43" i="26"/>
  <c r="B43" i="26"/>
  <c r="I42" i="26"/>
  <c r="E42" i="26"/>
  <c r="D42" i="26"/>
  <c r="B42" i="26"/>
  <c r="I41" i="26"/>
  <c r="E41" i="26"/>
  <c r="D41" i="26"/>
  <c r="B41" i="26"/>
  <c r="I39" i="26"/>
  <c r="E39" i="26"/>
  <c r="D39" i="26"/>
  <c r="B39" i="26"/>
  <c r="I38" i="26"/>
  <c r="E38" i="26"/>
  <c r="D38" i="26"/>
  <c r="B38" i="26"/>
  <c r="I37" i="26"/>
  <c r="E37" i="26"/>
  <c r="D37" i="26"/>
  <c r="B37" i="26"/>
  <c r="I36" i="26"/>
  <c r="E36" i="26"/>
  <c r="D36" i="26"/>
  <c r="B36" i="26"/>
  <c r="I35" i="26"/>
  <c r="E35" i="26"/>
  <c r="D35" i="26"/>
  <c r="B35" i="26"/>
  <c r="I34" i="26"/>
  <c r="E34" i="26"/>
  <c r="D34" i="26"/>
  <c r="B34" i="26"/>
  <c r="I33" i="26"/>
  <c r="E33" i="26"/>
  <c r="D33" i="26"/>
  <c r="B33" i="26"/>
  <c r="I32" i="26"/>
  <c r="E32" i="26"/>
  <c r="D32" i="26"/>
  <c r="B32" i="26"/>
  <c r="I31" i="26"/>
  <c r="E31" i="26"/>
  <c r="D31" i="26"/>
  <c r="B31" i="26"/>
  <c r="I30" i="26"/>
  <c r="E30" i="26"/>
  <c r="D30" i="26"/>
  <c r="B30" i="26"/>
  <c r="I29" i="26"/>
  <c r="E29" i="26"/>
  <c r="D29" i="26"/>
  <c r="B29" i="26"/>
  <c r="I27" i="26"/>
  <c r="E27" i="26"/>
  <c r="D27" i="26"/>
  <c r="B27" i="26"/>
  <c r="I26" i="26"/>
  <c r="E26" i="26"/>
  <c r="D26" i="26"/>
  <c r="B26" i="26"/>
  <c r="I25" i="26"/>
  <c r="E25" i="26"/>
  <c r="D25" i="26"/>
  <c r="B25" i="26"/>
  <c r="I24" i="26"/>
  <c r="E24" i="26"/>
  <c r="D24" i="26"/>
  <c r="B24" i="26"/>
  <c r="I23" i="26"/>
  <c r="E23" i="26"/>
  <c r="D23" i="26"/>
  <c r="B23" i="26"/>
  <c r="I22" i="26"/>
  <c r="E22" i="26"/>
  <c r="D22" i="26"/>
  <c r="B22" i="26"/>
  <c r="I21" i="26"/>
  <c r="E21" i="26"/>
  <c r="D21" i="26"/>
  <c r="B21" i="26"/>
  <c r="I20" i="26"/>
  <c r="E20" i="26"/>
  <c r="D20" i="26"/>
  <c r="B20" i="26"/>
  <c r="I19" i="26"/>
  <c r="E19" i="26"/>
  <c r="D19" i="26"/>
  <c r="B19" i="26"/>
  <c r="I18" i="26"/>
  <c r="E18" i="26"/>
  <c r="D18" i="26"/>
  <c r="B18" i="26"/>
  <c r="I17" i="26"/>
  <c r="E17" i="26"/>
  <c r="D17" i="26"/>
  <c r="B17" i="26"/>
  <c r="I15" i="26"/>
  <c r="E15" i="26"/>
  <c r="D15" i="26"/>
  <c r="B15" i="26"/>
  <c r="I14" i="26"/>
  <c r="E14" i="26"/>
  <c r="D14" i="26"/>
  <c r="B14" i="26"/>
  <c r="I13" i="26"/>
  <c r="E13" i="26"/>
  <c r="D13" i="26"/>
  <c r="B13" i="26"/>
  <c r="I12" i="26"/>
  <c r="E12" i="26"/>
  <c r="D12" i="26"/>
  <c r="B12" i="26"/>
  <c r="I11" i="26"/>
  <c r="E11" i="26"/>
  <c r="D11" i="26"/>
  <c r="B11" i="26"/>
  <c r="I10" i="26"/>
  <c r="E10" i="26"/>
  <c r="D10" i="26"/>
  <c r="B10" i="26"/>
  <c r="I9" i="26"/>
  <c r="E9" i="26"/>
  <c r="D9" i="26"/>
  <c r="B9" i="26"/>
  <c r="I8" i="26"/>
  <c r="E8" i="26"/>
  <c r="D8" i="26"/>
  <c r="B8" i="26"/>
  <c r="I7" i="26"/>
  <c r="E7" i="26"/>
  <c r="D7" i="26"/>
  <c r="B7" i="26"/>
  <c r="I6" i="26"/>
  <c r="E6" i="26"/>
  <c r="D6" i="26"/>
  <c r="B6" i="26"/>
  <c r="E5" i="26"/>
  <c r="D5" i="26"/>
  <c r="B5" i="26"/>
  <c r="V4" i="19"/>
  <c r="V5" i="19"/>
  <c r="V6" i="19"/>
  <c r="V7" i="19"/>
  <c r="V8" i="19"/>
  <c r="V9" i="19"/>
  <c r="V10" i="19"/>
  <c r="V11" i="19"/>
  <c r="V12" i="19"/>
  <c r="V13" i="19"/>
  <c r="V14" i="19"/>
  <c r="V15" i="19"/>
  <c r="V16" i="19"/>
  <c r="V17" i="19"/>
  <c r="V18" i="19"/>
  <c r="V19" i="19"/>
  <c r="V20" i="19"/>
  <c r="V3" i="19"/>
  <c r="V4" i="18"/>
  <c r="V5" i="18"/>
  <c r="V6" i="18"/>
  <c r="V7" i="18"/>
  <c r="V8" i="18"/>
  <c r="V9" i="18"/>
  <c r="V10" i="18"/>
  <c r="V11" i="18"/>
  <c r="V12" i="18"/>
  <c r="V3" i="18"/>
  <c r="V4" i="17"/>
  <c r="V5" i="17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3" i="17"/>
  <c r="V4" i="22"/>
  <c r="V5" i="22"/>
  <c r="V6" i="22"/>
  <c r="V7" i="22"/>
  <c r="V8" i="22"/>
  <c r="V9" i="22"/>
  <c r="V10" i="22"/>
  <c r="V11" i="22"/>
  <c r="V12" i="22"/>
  <c r="V13" i="22"/>
  <c r="V14" i="22"/>
  <c r="V15" i="22"/>
  <c r="V16" i="22"/>
  <c r="V17" i="22"/>
  <c r="V18" i="22"/>
  <c r="V19" i="22"/>
  <c r="V20" i="22"/>
  <c r="V21" i="22"/>
  <c r="V22" i="22"/>
  <c r="V23" i="22"/>
  <c r="V24" i="22"/>
  <c r="V25" i="22"/>
  <c r="V26" i="22"/>
  <c r="V3" i="22"/>
  <c r="V4" i="21"/>
  <c r="V5" i="21"/>
  <c r="V6" i="21"/>
  <c r="V7" i="21"/>
  <c r="V8" i="21"/>
  <c r="V9" i="21"/>
  <c r="V10" i="21"/>
  <c r="V11" i="21"/>
  <c r="V12" i="21"/>
  <c r="V13" i="21"/>
  <c r="V14" i="21"/>
  <c r="V15" i="21"/>
  <c r="V16" i="21"/>
  <c r="V17" i="21"/>
  <c r="V18" i="21"/>
  <c r="V19" i="21"/>
  <c r="V20" i="21"/>
  <c r="V21" i="21"/>
  <c r="V22" i="21"/>
  <c r="V23" i="21"/>
  <c r="V24" i="21"/>
  <c r="V25" i="21"/>
  <c r="V26" i="21"/>
  <c r="V27" i="21"/>
  <c r="V3" i="21"/>
  <c r="V3" i="14"/>
  <c r="V4" i="14"/>
  <c r="V5" i="14"/>
  <c r="V6" i="14"/>
  <c r="V7" i="14"/>
  <c r="V8" i="14"/>
  <c r="V9" i="14"/>
  <c r="V10" i="14"/>
  <c r="V11" i="14"/>
  <c r="V12" i="14"/>
  <c r="V13" i="14"/>
  <c r="V14" i="14"/>
  <c r="V15" i="14"/>
  <c r="W31" i="20"/>
  <c r="W32" i="20"/>
  <c r="W33" i="20"/>
  <c r="W34" i="20"/>
  <c r="W35" i="20"/>
  <c r="W36" i="20"/>
  <c r="W37" i="20"/>
  <c r="W38" i="20"/>
  <c r="W39" i="20"/>
  <c r="W40" i="20"/>
  <c r="W41" i="20"/>
  <c r="W42" i="20"/>
  <c r="W43" i="20"/>
  <c r="W44" i="20"/>
  <c r="W45" i="20"/>
  <c r="W46" i="20"/>
  <c r="W47" i="20"/>
  <c r="W48" i="20"/>
  <c r="W49" i="20"/>
  <c r="W50" i="20"/>
  <c r="W51" i="20"/>
  <c r="W52" i="20"/>
  <c r="W53" i="20"/>
  <c r="W54" i="20"/>
  <c r="W55" i="20"/>
  <c r="W56" i="20"/>
  <c r="W57" i="20"/>
  <c r="W58" i="20"/>
  <c r="W59" i="20"/>
  <c r="V3" i="20"/>
  <c r="V4" i="6"/>
  <c r="V5" i="6"/>
  <c r="V6" i="6"/>
  <c r="V7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I351" i="25"/>
  <c r="E351" i="25"/>
  <c r="D351" i="25"/>
  <c r="B351" i="25"/>
  <c r="I350" i="25"/>
  <c r="E350" i="25"/>
  <c r="D350" i="25"/>
  <c r="B350" i="25"/>
  <c r="I349" i="25"/>
  <c r="E349" i="25"/>
  <c r="D349" i="25"/>
  <c r="B349" i="25"/>
  <c r="I348" i="25"/>
  <c r="E348" i="25"/>
  <c r="D348" i="25"/>
  <c r="B348" i="25"/>
  <c r="I347" i="25"/>
  <c r="E347" i="25"/>
  <c r="D347" i="25"/>
  <c r="B347" i="25"/>
  <c r="I346" i="25"/>
  <c r="E346" i="25"/>
  <c r="D346" i="25"/>
  <c r="B346" i="25"/>
  <c r="I345" i="25"/>
  <c r="E345" i="25"/>
  <c r="D345" i="25"/>
  <c r="B345" i="25"/>
  <c r="I344" i="25"/>
  <c r="E344" i="25"/>
  <c r="D344" i="25"/>
  <c r="B344" i="25"/>
  <c r="I343" i="25"/>
  <c r="E343" i="25"/>
  <c r="D343" i="25"/>
  <c r="B343" i="25"/>
  <c r="I342" i="25"/>
  <c r="E342" i="25"/>
  <c r="D342" i="25"/>
  <c r="B342" i="25"/>
  <c r="I341" i="25"/>
  <c r="E341" i="25"/>
  <c r="D341" i="25"/>
  <c r="B341" i="25"/>
  <c r="I339" i="25"/>
  <c r="E339" i="25"/>
  <c r="D339" i="25"/>
  <c r="B339" i="25"/>
  <c r="I338" i="25"/>
  <c r="E338" i="25"/>
  <c r="D338" i="25"/>
  <c r="B338" i="25"/>
  <c r="I337" i="25"/>
  <c r="E337" i="25"/>
  <c r="D337" i="25"/>
  <c r="B337" i="25"/>
  <c r="I336" i="25"/>
  <c r="E336" i="25"/>
  <c r="D336" i="25"/>
  <c r="B336" i="25"/>
  <c r="I335" i="25"/>
  <c r="E335" i="25"/>
  <c r="D335" i="25"/>
  <c r="B335" i="25"/>
  <c r="I334" i="25"/>
  <c r="E334" i="25"/>
  <c r="D334" i="25"/>
  <c r="B334" i="25"/>
  <c r="I333" i="25"/>
  <c r="E333" i="25"/>
  <c r="D333" i="25"/>
  <c r="B333" i="25"/>
  <c r="I332" i="25"/>
  <c r="E332" i="25"/>
  <c r="D332" i="25"/>
  <c r="B332" i="25"/>
  <c r="I331" i="25"/>
  <c r="E331" i="25"/>
  <c r="D331" i="25"/>
  <c r="B331" i="25"/>
  <c r="I330" i="25"/>
  <c r="E330" i="25"/>
  <c r="D330" i="25"/>
  <c r="B330" i="25"/>
  <c r="I329" i="25"/>
  <c r="E329" i="25"/>
  <c r="D329" i="25"/>
  <c r="B329" i="25"/>
  <c r="I327" i="25"/>
  <c r="E327" i="25"/>
  <c r="D327" i="25"/>
  <c r="B327" i="25"/>
  <c r="I326" i="25"/>
  <c r="E326" i="25"/>
  <c r="D326" i="25"/>
  <c r="B326" i="25"/>
  <c r="I325" i="25"/>
  <c r="E325" i="25"/>
  <c r="D325" i="25"/>
  <c r="B325" i="25"/>
  <c r="I324" i="25"/>
  <c r="E324" i="25"/>
  <c r="D324" i="25"/>
  <c r="B324" i="25"/>
  <c r="I323" i="25"/>
  <c r="E323" i="25"/>
  <c r="D323" i="25"/>
  <c r="B323" i="25"/>
  <c r="I322" i="25"/>
  <c r="E322" i="25"/>
  <c r="D322" i="25"/>
  <c r="B322" i="25"/>
  <c r="I321" i="25"/>
  <c r="E321" i="25"/>
  <c r="D321" i="25"/>
  <c r="B321" i="25"/>
  <c r="I320" i="25"/>
  <c r="E320" i="25"/>
  <c r="D320" i="25"/>
  <c r="B320" i="25"/>
  <c r="I319" i="25"/>
  <c r="E319" i="25"/>
  <c r="D319" i="25"/>
  <c r="B319" i="25"/>
  <c r="I318" i="25"/>
  <c r="E318" i="25"/>
  <c r="D318" i="25"/>
  <c r="B318" i="25"/>
  <c r="I317" i="25"/>
  <c r="E317" i="25"/>
  <c r="D317" i="25"/>
  <c r="B317" i="25"/>
  <c r="I315" i="25"/>
  <c r="E315" i="25"/>
  <c r="D315" i="25"/>
  <c r="B315" i="25"/>
  <c r="I314" i="25"/>
  <c r="E314" i="25"/>
  <c r="D314" i="25"/>
  <c r="B314" i="25"/>
  <c r="I313" i="25"/>
  <c r="E313" i="25"/>
  <c r="D313" i="25"/>
  <c r="B313" i="25"/>
  <c r="I312" i="25"/>
  <c r="E312" i="25"/>
  <c r="D312" i="25"/>
  <c r="B312" i="25"/>
  <c r="I311" i="25"/>
  <c r="E311" i="25"/>
  <c r="D311" i="25"/>
  <c r="B311" i="25"/>
  <c r="I310" i="25"/>
  <c r="E310" i="25"/>
  <c r="D310" i="25"/>
  <c r="B310" i="25"/>
  <c r="I309" i="25"/>
  <c r="E309" i="25"/>
  <c r="D309" i="25"/>
  <c r="B309" i="25"/>
  <c r="I308" i="25"/>
  <c r="E308" i="25"/>
  <c r="D308" i="25"/>
  <c r="B308" i="25"/>
  <c r="I307" i="25"/>
  <c r="E307" i="25"/>
  <c r="D307" i="25"/>
  <c r="B307" i="25"/>
  <c r="I306" i="25"/>
  <c r="E306" i="25"/>
  <c r="D306" i="25"/>
  <c r="B306" i="25"/>
  <c r="I305" i="25"/>
  <c r="E305" i="25"/>
  <c r="D305" i="25"/>
  <c r="B305" i="25"/>
  <c r="I303" i="25"/>
  <c r="E303" i="25"/>
  <c r="D303" i="25"/>
  <c r="B303" i="25"/>
  <c r="I302" i="25"/>
  <c r="E302" i="25"/>
  <c r="D302" i="25"/>
  <c r="B302" i="25"/>
  <c r="I301" i="25"/>
  <c r="E301" i="25"/>
  <c r="D301" i="25"/>
  <c r="B301" i="25"/>
  <c r="I300" i="25"/>
  <c r="E300" i="25"/>
  <c r="D300" i="25"/>
  <c r="B300" i="25"/>
  <c r="I299" i="25"/>
  <c r="E299" i="25"/>
  <c r="D299" i="25"/>
  <c r="B299" i="25"/>
  <c r="I298" i="25"/>
  <c r="E298" i="25"/>
  <c r="D298" i="25"/>
  <c r="B298" i="25"/>
  <c r="I297" i="25"/>
  <c r="E297" i="25"/>
  <c r="D297" i="25"/>
  <c r="B297" i="25"/>
  <c r="I296" i="25"/>
  <c r="E296" i="25"/>
  <c r="D296" i="25"/>
  <c r="B296" i="25"/>
  <c r="I295" i="25"/>
  <c r="E295" i="25"/>
  <c r="D295" i="25"/>
  <c r="B295" i="25"/>
  <c r="I294" i="25"/>
  <c r="E294" i="25"/>
  <c r="D294" i="25"/>
  <c r="B294" i="25"/>
  <c r="I293" i="25"/>
  <c r="E293" i="25"/>
  <c r="D293" i="25"/>
  <c r="B293" i="25"/>
  <c r="I291" i="25"/>
  <c r="E291" i="25"/>
  <c r="D291" i="25"/>
  <c r="B291" i="25"/>
  <c r="I290" i="25"/>
  <c r="E290" i="25"/>
  <c r="D290" i="25"/>
  <c r="B290" i="25"/>
  <c r="I289" i="25"/>
  <c r="E289" i="25"/>
  <c r="D289" i="25"/>
  <c r="B289" i="25"/>
  <c r="I288" i="25"/>
  <c r="E288" i="25"/>
  <c r="D288" i="25"/>
  <c r="B288" i="25"/>
  <c r="I287" i="25"/>
  <c r="E287" i="25"/>
  <c r="D287" i="25"/>
  <c r="B287" i="25"/>
  <c r="I286" i="25"/>
  <c r="E286" i="25"/>
  <c r="D286" i="25"/>
  <c r="B286" i="25"/>
  <c r="I285" i="25"/>
  <c r="E285" i="25"/>
  <c r="D285" i="25"/>
  <c r="B285" i="25"/>
  <c r="I284" i="25"/>
  <c r="E284" i="25"/>
  <c r="D284" i="25"/>
  <c r="B284" i="25"/>
  <c r="I283" i="25"/>
  <c r="E283" i="25"/>
  <c r="D283" i="25"/>
  <c r="B283" i="25"/>
  <c r="I282" i="25"/>
  <c r="E282" i="25"/>
  <c r="D282" i="25"/>
  <c r="B282" i="25"/>
  <c r="I281" i="25"/>
  <c r="E281" i="25"/>
  <c r="D281" i="25"/>
  <c r="B281" i="25"/>
  <c r="I279" i="25"/>
  <c r="E279" i="25"/>
  <c r="D279" i="25"/>
  <c r="B279" i="25"/>
  <c r="I278" i="25"/>
  <c r="E278" i="25"/>
  <c r="D278" i="25"/>
  <c r="B278" i="25"/>
  <c r="I277" i="25"/>
  <c r="E277" i="25"/>
  <c r="D277" i="25"/>
  <c r="B277" i="25"/>
  <c r="I276" i="25"/>
  <c r="E276" i="25"/>
  <c r="D276" i="25"/>
  <c r="B276" i="25"/>
  <c r="I275" i="25"/>
  <c r="E275" i="25"/>
  <c r="D275" i="25"/>
  <c r="B275" i="25"/>
  <c r="I274" i="25"/>
  <c r="E274" i="25"/>
  <c r="D274" i="25"/>
  <c r="B274" i="25"/>
  <c r="I273" i="25"/>
  <c r="E273" i="25"/>
  <c r="D273" i="25"/>
  <c r="B273" i="25"/>
  <c r="I272" i="25"/>
  <c r="E272" i="25"/>
  <c r="D272" i="25"/>
  <c r="B272" i="25"/>
  <c r="I271" i="25"/>
  <c r="E271" i="25"/>
  <c r="D271" i="25"/>
  <c r="B271" i="25"/>
  <c r="I270" i="25"/>
  <c r="E270" i="25"/>
  <c r="D270" i="25"/>
  <c r="B270" i="25"/>
  <c r="I269" i="25"/>
  <c r="E269" i="25"/>
  <c r="D269" i="25"/>
  <c r="B269" i="25"/>
  <c r="I267" i="25"/>
  <c r="E267" i="25"/>
  <c r="D267" i="25"/>
  <c r="B267" i="25"/>
  <c r="I266" i="25"/>
  <c r="E266" i="25"/>
  <c r="D266" i="25"/>
  <c r="B266" i="25"/>
  <c r="I265" i="25"/>
  <c r="E265" i="25"/>
  <c r="D265" i="25"/>
  <c r="B265" i="25"/>
  <c r="I264" i="25"/>
  <c r="E264" i="25"/>
  <c r="D264" i="25"/>
  <c r="B264" i="25"/>
  <c r="I263" i="25"/>
  <c r="E263" i="25"/>
  <c r="D263" i="25"/>
  <c r="B263" i="25"/>
  <c r="I262" i="25"/>
  <c r="E262" i="25"/>
  <c r="D262" i="25"/>
  <c r="B262" i="25"/>
  <c r="I261" i="25"/>
  <c r="E261" i="25"/>
  <c r="D261" i="25"/>
  <c r="B261" i="25"/>
  <c r="I260" i="25"/>
  <c r="E260" i="25"/>
  <c r="D260" i="25"/>
  <c r="B260" i="25"/>
  <c r="I259" i="25"/>
  <c r="E259" i="25"/>
  <c r="D259" i="25"/>
  <c r="B259" i="25"/>
  <c r="I258" i="25"/>
  <c r="E258" i="25"/>
  <c r="D258" i="25"/>
  <c r="B258" i="25"/>
  <c r="I257" i="25"/>
  <c r="E257" i="25"/>
  <c r="D257" i="25"/>
  <c r="B257" i="25"/>
  <c r="I255" i="25"/>
  <c r="E255" i="25"/>
  <c r="D255" i="25"/>
  <c r="B255" i="25"/>
  <c r="I254" i="25"/>
  <c r="E254" i="25"/>
  <c r="D254" i="25"/>
  <c r="B254" i="25"/>
  <c r="I253" i="25"/>
  <c r="E253" i="25"/>
  <c r="D253" i="25"/>
  <c r="B253" i="25"/>
  <c r="I252" i="25"/>
  <c r="E252" i="25"/>
  <c r="D252" i="25"/>
  <c r="B252" i="25"/>
  <c r="I251" i="25"/>
  <c r="E251" i="25"/>
  <c r="D251" i="25"/>
  <c r="B251" i="25"/>
  <c r="I250" i="25"/>
  <c r="E250" i="25"/>
  <c r="D250" i="25"/>
  <c r="B250" i="25"/>
  <c r="I249" i="25"/>
  <c r="E249" i="25"/>
  <c r="D249" i="25"/>
  <c r="B249" i="25"/>
  <c r="I248" i="25"/>
  <c r="E248" i="25"/>
  <c r="D248" i="25"/>
  <c r="B248" i="25"/>
  <c r="I247" i="25"/>
  <c r="E247" i="25"/>
  <c r="D247" i="25"/>
  <c r="B247" i="25"/>
  <c r="I246" i="25"/>
  <c r="E246" i="25"/>
  <c r="D246" i="25"/>
  <c r="B246" i="25"/>
  <c r="I245" i="25"/>
  <c r="E245" i="25"/>
  <c r="D245" i="25"/>
  <c r="B245" i="25"/>
  <c r="I243" i="25"/>
  <c r="E243" i="25"/>
  <c r="D243" i="25"/>
  <c r="B243" i="25"/>
  <c r="I242" i="25"/>
  <c r="E242" i="25"/>
  <c r="D242" i="25"/>
  <c r="B242" i="25"/>
  <c r="I241" i="25"/>
  <c r="E241" i="25"/>
  <c r="D241" i="25"/>
  <c r="B241" i="25"/>
  <c r="I240" i="25"/>
  <c r="E240" i="25"/>
  <c r="D240" i="25"/>
  <c r="B240" i="25"/>
  <c r="I239" i="25"/>
  <c r="E239" i="25"/>
  <c r="D239" i="25"/>
  <c r="B239" i="25"/>
  <c r="I238" i="25"/>
  <c r="E238" i="25"/>
  <c r="D238" i="25"/>
  <c r="B238" i="25"/>
  <c r="I237" i="25"/>
  <c r="E237" i="25"/>
  <c r="D237" i="25"/>
  <c r="B237" i="25"/>
  <c r="I236" i="25"/>
  <c r="E236" i="25"/>
  <c r="D236" i="25"/>
  <c r="B236" i="25"/>
  <c r="I235" i="25"/>
  <c r="E235" i="25"/>
  <c r="D235" i="25"/>
  <c r="B235" i="25"/>
  <c r="I234" i="25"/>
  <c r="E234" i="25"/>
  <c r="D234" i="25"/>
  <c r="B234" i="25"/>
  <c r="I233" i="25"/>
  <c r="E233" i="25"/>
  <c r="D233" i="25"/>
  <c r="B233" i="25"/>
  <c r="I231" i="25"/>
  <c r="E231" i="25"/>
  <c r="D231" i="25"/>
  <c r="B231" i="25"/>
  <c r="I230" i="25"/>
  <c r="E230" i="25"/>
  <c r="D230" i="25"/>
  <c r="B230" i="25"/>
  <c r="I229" i="25"/>
  <c r="E229" i="25"/>
  <c r="D229" i="25"/>
  <c r="B229" i="25"/>
  <c r="I228" i="25"/>
  <c r="E228" i="25"/>
  <c r="D228" i="25"/>
  <c r="B228" i="25"/>
  <c r="I227" i="25"/>
  <c r="E227" i="25"/>
  <c r="D227" i="25"/>
  <c r="B227" i="25"/>
  <c r="I226" i="25"/>
  <c r="E226" i="25"/>
  <c r="D226" i="25"/>
  <c r="B226" i="25"/>
  <c r="I225" i="25"/>
  <c r="E225" i="25"/>
  <c r="D225" i="25"/>
  <c r="B225" i="25"/>
  <c r="I224" i="25"/>
  <c r="E224" i="25"/>
  <c r="D224" i="25"/>
  <c r="B224" i="25"/>
  <c r="I223" i="25"/>
  <c r="E223" i="25"/>
  <c r="D223" i="25"/>
  <c r="B223" i="25"/>
  <c r="I222" i="25"/>
  <c r="E222" i="25"/>
  <c r="D222" i="25"/>
  <c r="B222" i="25"/>
  <c r="I221" i="25"/>
  <c r="E221" i="25"/>
  <c r="D221" i="25"/>
  <c r="B221" i="25"/>
  <c r="I219" i="25"/>
  <c r="E219" i="25"/>
  <c r="D219" i="25"/>
  <c r="B219" i="25"/>
  <c r="I218" i="25"/>
  <c r="E218" i="25"/>
  <c r="D218" i="25"/>
  <c r="B218" i="25"/>
  <c r="I217" i="25"/>
  <c r="E217" i="25"/>
  <c r="D217" i="25"/>
  <c r="B217" i="25"/>
  <c r="I216" i="25"/>
  <c r="E216" i="25"/>
  <c r="D216" i="25"/>
  <c r="B216" i="25"/>
  <c r="I215" i="25"/>
  <c r="E215" i="25"/>
  <c r="D215" i="25"/>
  <c r="B215" i="25"/>
  <c r="I214" i="25"/>
  <c r="E214" i="25"/>
  <c r="D214" i="25"/>
  <c r="B214" i="25"/>
  <c r="I213" i="25"/>
  <c r="E213" i="25"/>
  <c r="D213" i="25"/>
  <c r="B213" i="25"/>
  <c r="I212" i="25"/>
  <c r="E212" i="25"/>
  <c r="D212" i="25"/>
  <c r="B212" i="25"/>
  <c r="I211" i="25"/>
  <c r="E211" i="25"/>
  <c r="D211" i="25"/>
  <c r="B211" i="25"/>
  <c r="I210" i="25"/>
  <c r="E210" i="25"/>
  <c r="D210" i="25"/>
  <c r="B210" i="25"/>
  <c r="I209" i="25"/>
  <c r="E209" i="25"/>
  <c r="D209" i="25"/>
  <c r="B209" i="25"/>
  <c r="I207" i="25"/>
  <c r="E207" i="25"/>
  <c r="D207" i="25"/>
  <c r="B207" i="25"/>
  <c r="I206" i="25"/>
  <c r="E206" i="25"/>
  <c r="D206" i="25"/>
  <c r="B206" i="25"/>
  <c r="I205" i="25"/>
  <c r="E205" i="25"/>
  <c r="D205" i="25"/>
  <c r="B205" i="25"/>
  <c r="I204" i="25"/>
  <c r="E204" i="25"/>
  <c r="D204" i="25"/>
  <c r="B204" i="25"/>
  <c r="I203" i="25"/>
  <c r="E203" i="25"/>
  <c r="D203" i="25"/>
  <c r="B203" i="25"/>
  <c r="I202" i="25"/>
  <c r="E202" i="25"/>
  <c r="D202" i="25"/>
  <c r="B202" i="25"/>
  <c r="I201" i="25"/>
  <c r="E201" i="25"/>
  <c r="D201" i="25"/>
  <c r="B201" i="25"/>
  <c r="I200" i="25"/>
  <c r="E200" i="25"/>
  <c r="D200" i="25"/>
  <c r="B200" i="25"/>
  <c r="I199" i="25"/>
  <c r="E199" i="25"/>
  <c r="D199" i="25"/>
  <c r="B199" i="25"/>
  <c r="I198" i="25"/>
  <c r="E198" i="25"/>
  <c r="D198" i="25"/>
  <c r="B198" i="25"/>
  <c r="I197" i="25"/>
  <c r="E197" i="25"/>
  <c r="D197" i="25"/>
  <c r="B197" i="25"/>
  <c r="I195" i="25"/>
  <c r="E195" i="25"/>
  <c r="D195" i="25"/>
  <c r="B195" i="25"/>
  <c r="I194" i="25"/>
  <c r="E194" i="25"/>
  <c r="D194" i="25"/>
  <c r="B194" i="25"/>
  <c r="I193" i="25"/>
  <c r="E193" i="25"/>
  <c r="D193" i="25"/>
  <c r="B193" i="25"/>
  <c r="I192" i="25"/>
  <c r="E192" i="25"/>
  <c r="D192" i="25"/>
  <c r="B192" i="25"/>
  <c r="I191" i="25"/>
  <c r="E191" i="25"/>
  <c r="D191" i="25"/>
  <c r="B191" i="25"/>
  <c r="I190" i="25"/>
  <c r="E190" i="25"/>
  <c r="D190" i="25"/>
  <c r="B190" i="25"/>
  <c r="I189" i="25"/>
  <c r="E189" i="25"/>
  <c r="D189" i="25"/>
  <c r="B189" i="25"/>
  <c r="I188" i="25"/>
  <c r="E188" i="25"/>
  <c r="D188" i="25"/>
  <c r="B188" i="25"/>
  <c r="I187" i="25"/>
  <c r="E187" i="25"/>
  <c r="D187" i="25"/>
  <c r="B187" i="25"/>
  <c r="I186" i="25"/>
  <c r="E186" i="25"/>
  <c r="D186" i="25"/>
  <c r="B186" i="25"/>
  <c r="I185" i="25"/>
  <c r="E185" i="25"/>
  <c r="D185" i="25"/>
  <c r="B185" i="25"/>
  <c r="I183" i="25"/>
  <c r="E183" i="25"/>
  <c r="D183" i="25"/>
  <c r="B183" i="25"/>
  <c r="I182" i="25"/>
  <c r="E182" i="25"/>
  <c r="D182" i="25"/>
  <c r="B182" i="25"/>
  <c r="I181" i="25"/>
  <c r="E181" i="25"/>
  <c r="D181" i="25"/>
  <c r="B181" i="25"/>
  <c r="I180" i="25"/>
  <c r="E180" i="25"/>
  <c r="D180" i="25"/>
  <c r="B180" i="25"/>
  <c r="I179" i="25"/>
  <c r="E179" i="25"/>
  <c r="D179" i="25"/>
  <c r="B179" i="25"/>
  <c r="I178" i="25"/>
  <c r="E178" i="25"/>
  <c r="D178" i="25"/>
  <c r="B178" i="25"/>
  <c r="I177" i="25"/>
  <c r="E177" i="25"/>
  <c r="D177" i="25"/>
  <c r="B177" i="25"/>
  <c r="I176" i="25"/>
  <c r="E176" i="25"/>
  <c r="D176" i="25"/>
  <c r="B176" i="25"/>
  <c r="I175" i="25"/>
  <c r="E175" i="25"/>
  <c r="D175" i="25"/>
  <c r="B175" i="25"/>
  <c r="I174" i="25"/>
  <c r="E174" i="25"/>
  <c r="D174" i="25"/>
  <c r="B174" i="25"/>
  <c r="I173" i="25"/>
  <c r="E173" i="25"/>
  <c r="D173" i="25"/>
  <c r="B173" i="25"/>
  <c r="I171" i="25"/>
  <c r="E171" i="25"/>
  <c r="D171" i="25"/>
  <c r="B171" i="25"/>
  <c r="I170" i="25"/>
  <c r="E170" i="25"/>
  <c r="D170" i="25"/>
  <c r="B170" i="25"/>
  <c r="I169" i="25"/>
  <c r="E169" i="25"/>
  <c r="D169" i="25"/>
  <c r="B169" i="25"/>
  <c r="I168" i="25"/>
  <c r="E168" i="25"/>
  <c r="D168" i="25"/>
  <c r="B168" i="25"/>
  <c r="I167" i="25"/>
  <c r="E167" i="25"/>
  <c r="D167" i="25"/>
  <c r="B167" i="25"/>
  <c r="I166" i="25"/>
  <c r="E166" i="25"/>
  <c r="D166" i="25"/>
  <c r="B166" i="25"/>
  <c r="I165" i="25"/>
  <c r="E165" i="25"/>
  <c r="D165" i="25"/>
  <c r="B165" i="25"/>
  <c r="I164" i="25"/>
  <c r="E164" i="25"/>
  <c r="D164" i="25"/>
  <c r="B164" i="25"/>
  <c r="I163" i="25"/>
  <c r="E163" i="25"/>
  <c r="D163" i="25"/>
  <c r="B163" i="25"/>
  <c r="I162" i="25"/>
  <c r="E162" i="25"/>
  <c r="D162" i="25"/>
  <c r="B162" i="25"/>
  <c r="I161" i="25"/>
  <c r="E161" i="25"/>
  <c r="D161" i="25"/>
  <c r="B161" i="25"/>
  <c r="I159" i="25"/>
  <c r="E159" i="25"/>
  <c r="D159" i="25"/>
  <c r="B159" i="25"/>
  <c r="I158" i="25"/>
  <c r="E158" i="25"/>
  <c r="D158" i="25"/>
  <c r="B158" i="25"/>
  <c r="I157" i="25"/>
  <c r="E157" i="25"/>
  <c r="D157" i="25"/>
  <c r="B157" i="25"/>
  <c r="I156" i="25"/>
  <c r="E156" i="25"/>
  <c r="D156" i="25"/>
  <c r="B156" i="25"/>
  <c r="I155" i="25"/>
  <c r="E155" i="25"/>
  <c r="D155" i="25"/>
  <c r="B155" i="25"/>
  <c r="I154" i="25"/>
  <c r="E154" i="25"/>
  <c r="D154" i="25"/>
  <c r="B154" i="25"/>
  <c r="I153" i="25"/>
  <c r="E153" i="25"/>
  <c r="D153" i="25"/>
  <c r="B153" i="25"/>
  <c r="I152" i="25"/>
  <c r="E152" i="25"/>
  <c r="D152" i="25"/>
  <c r="B152" i="25"/>
  <c r="I151" i="25"/>
  <c r="E151" i="25"/>
  <c r="D151" i="25"/>
  <c r="B151" i="25"/>
  <c r="I150" i="25"/>
  <c r="E150" i="25"/>
  <c r="D150" i="25"/>
  <c r="B150" i="25"/>
  <c r="I149" i="25"/>
  <c r="E149" i="25"/>
  <c r="D149" i="25"/>
  <c r="B149" i="25"/>
  <c r="I147" i="25"/>
  <c r="E147" i="25"/>
  <c r="D147" i="25"/>
  <c r="B147" i="25"/>
  <c r="I146" i="25"/>
  <c r="E146" i="25"/>
  <c r="D146" i="25"/>
  <c r="B146" i="25"/>
  <c r="I145" i="25"/>
  <c r="E145" i="25"/>
  <c r="D145" i="25"/>
  <c r="B145" i="25"/>
  <c r="I144" i="25"/>
  <c r="E144" i="25"/>
  <c r="D144" i="25"/>
  <c r="B144" i="25"/>
  <c r="I143" i="25"/>
  <c r="E143" i="25"/>
  <c r="D143" i="25"/>
  <c r="B143" i="25"/>
  <c r="I142" i="25"/>
  <c r="E142" i="25"/>
  <c r="D142" i="25"/>
  <c r="B142" i="25"/>
  <c r="I141" i="25"/>
  <c r="E141" i="25"/>
  <c r="D141" i="25"/>
  <c r="B141" i="25"/>
  <c r="I140" i="25"/>
  <c r="E140" i="25"/>
  <c r="D140" i="25"/>
  <c r="B140" i="25"/>
  <c r="I139" i="25"/>
  <c r="E139" i="25"/>
  <c r="D139" i="25"/>
  <c r="B139" i="25"/>
  <c r="I138" i="25"/>
  <c r="E138" i="25"/>
  <c r="D138" i="25"/>
  <c r="B138" i="25"/>
  <c r="I137" i="25"/>
  <c r="E137" i="25"/>
  <c r="D137" i="25"/>
  <c r="B137" i="25"/>
  <c r="I135" i="25"/>
  <c r="E135" i="25"/>
  <c r="D135" i="25"/>
  <c r="B135" i="25"/>
  <c r="I134" i="25"/>
  <c r="E134" i="25"/>
  <c r="D134" i="25"/>
  <c r="B134" i="25"/>
  <c r="I133" i="25"/>
  <c r="E133" i="25"/>
  <c r="D133" i="25"/>
  <c r="B133" i="25"/>
  <c r="I132" i="25"/>
  <c r="E132" i="25"/>
  <c r="D132" i="25"/>
  <c r="B132" i="25"/>
  <c r="I131" i="25"/>
  <c r="E131" i="25"/>
  <c r="D131" i="25"/>
  <c r="B131" i="25"/>
  <c r="I130" i="25"/>
  <c r="E130" i="25"/>
  <c r="D130" i="25"/>
  <c r="B130" i="25"/>
  <c r="I129" i="25"/>
  <c r="E129" i="25"/>
  <c r="D129" i="25"/>
  <c r="B129" i="25"/>
  <c r="I128" i="25"/>
  <c r="E128" i="25"/>
  <c r="D128" i="25"/>
  <c r="B128" i="25"/>
  <c r="I127" i="25"/>
  <c r="E127" i="25"/>
  <c r="D127" i="25"/>
  <c r="B127" i="25"/>
  <c r="I126" i="25"/>
  <c r="E126" i="25"/>
  <c r="D126" i="25"/>
  <c r="B126" i="25"/>
  <c r="I125" i="25"/>
  <c r="E125" i="25"/>
  <c r="D125" i="25"/>
  <c r="B125" i="25"/>
  <c r="I123" i="25"/>
  <c r="E123" i="25"/>
  <c r="D123" i="25"/>
  <c r="B123" i="25"/>
  <c r="I122" i="25"/>
  <c r="E122" i="25"/>
  <c r="D122" i="25"/>
  <c r="B122" i="25"/>
  <c r="I121" i="25"/>
  <c r="E121" i="25"/>
  <c r="D121" i="25"/>
  <c r="B121" i="25"/>
  <c r="I120" i="25"/>
  <c r="E120" i="25"/>
  <c r="D120" i="25"/>
  <c r="B120" i="25"/>
  <c r="I119" i="25"/>
  <c r="E119" i="25"/>
  <c r="D119" i="25"/>
  <c r="B119" i="25"/>
  <c r="I118" i="25"/>
  <c r="E118" i="25"/>
  <c r="D118" i="25"/>
  <c r="B118" i="25"/>
  <c r="I117" i="25"/>
  <c r="E117" i="25"/>
  <c r="D117" i="25"/>
  <c r="B117" i="25"/>
  <c r="I116" i="25"/>
  <c r="E116" i="25"/>
  <c r="D116" i="25"/>
  <c r="B116" i="25"/>
  <c r="I115" i="25"/>
  <c r="E115" i="25"/>
  <c r="D115" i="25"/>
  <c r="B115" i="25"/>
  <c r="I114" i="25"/>
  <c r="E114" i="25"/>
  <c r="D114" i="25"/>
  <c r="B114" i="25"/>
  <c r="I113" i="25"/>
  <c r="E113" i="25"/>
  <c r="D113" i="25"/>
  <c r="B113" i="25"/>
  <c r="I111" i="25"/>
  <c r="E111" i="25"/>
  <c r="D111" i="25"/>
  <c r="B111" i="25"/>
  <c r="I110" i="25"/>
  <c r="E110" i="25"/>
  <c r="D110" i="25"/>
  <c r="B110" i="25"/>
  <c r="I109" i="25"/>
  <c r="E109" i="25"/>
  <c r="D109" i="25"/>
  <c r="B109" i="25"/>
  <c r="I108" i="25"/>
  <c r="E108" i="25"/>
  <c r="D108" i="25"/>
  <c r="B108" i="25"/>
  <c r="I107" i="25"/>
  <c r="E107" i="25"/>
  <c r="D107" i="25"/>
  <c r="B107" i="25"/>
  <c r="I106" i="25"/>
  <c r="E106" i="25"/>
  <c r="D106" i="25"/>
  <c r="B106" i="25"/>
  <c r="I105" i="25"/>
  <c r="E105" i="25"/>
  <c r="D105" i="25"/>
  <c r="B105" i="25"/>
  <c r="I104" i="25"/>
  <c r="E104" i="25"/>
  <c r="D104" i="25"/>
  <c r="B104" i="25"/>
  <c r="I103" i="25"/>
  <c r="E103" i="25"/>
  <c r="D103" i="25"/>
  <c r="B103" i="25"/>
  <c r="I102" i="25"/>
  <c r="E102" i="25"/>
  <c r="D102" i="25"/>
  <c r="B102" i="25"/>
  <c r="I101" i="25"/>
  <c r="E101" i="25"/>
  <c r="D101" i="25"/>
  <c r="B101" i="25"/>
  <c r="I99" i="25"/>
  <c r="E99" i="25"/>
  <c r="D99" i="25"/>
  <c r="B99" i="25"/>
  <c r="I98" i="25"/>
  <c r="E98" i="25"/>
  <c r="D98" i="25"/>
  <c r="B98" i="25"/>
  <c r="I97" i="25"/>
  <c r="E97" i="25"/>
  <c r="D97" i="25"/>
  <c r="B97" i="25"/>
  <c r="I96" i="25"/>
  <c r="E96" i="25"/>
  <c r="D96" i="25"/>
  <c r="B96" i="25"/>
  <c r="I95" i="25"/>
  <c r="E95" i="25"/>
  <c r="D95" i="25"/>
  <c r="B95" i="25"/>
  <c r="I94" i="25"/>
  <c r="E94" i="25"/>
  <c r="D94" i="25"/>
  <c r="B94" i="25"/>
  <c r="I93" i="25"/>
  <c r="E93" i="25"/>
  <c r="D93" i="25"/>
  <c r="B93" i="25"/>
  <c r="I92" i="25"/>
  <c r="E92" i="25"/>
  <c r="D92" i="25"/>
  <c r="B92" i="25"/>
  <c r="I91" i="25"/>
  <c r="E91" i="25"/>
  <c r="D91" i="25"/>
  <c r="B91" i="25"/>
  <c r="I90" i="25"/>
  <c r="E90" i="25"/>
  <c r="D90" i="25"/>
  <c r="B90" i="25"/>
  <c r="I89" i="25"/>
  <c r="E89" i="25"/>
  <c r="D89" i="25"/>
  <c r="B89" i="25"/>
  <c r="I87" i="25"/>
  <c r="E87" i="25"/>
  <c r="D87" i="25"/>
  <c r="B87" i="25"/>
  <c r="I86" i="25"/>
  <c r="E86" i="25"/>
  <c r="D86" i="25"/>
  <c r="B86" i="25"/>
  <c r="I85" i="25"/>
  <c r="E85" i="25"/>
  <c r="D85" i="25"/>
  <c r="B85" i="25"/>
  <c r="I84" i="25"/>
  <c r="E84" i="25"/>
  <c r="D84" i="25"/>
  <c r="B84" i="25"/>
  <c r="I83" i="25"/>
  <c r="E83" i="25"/>
  <c r="D83" i="25"/>
  <c r="B83" i="25"/>
  <c r="I82" i="25"/>
  <c r="E82" i="25"/>
  <c r="D82" i="25"/>
  <c r="B82" i="25"/>
  <c r="I81" i="25"/>
  <c r="E81" i="25"/>
  <c r="D81" i="25"/>
  <c r="B81" i="25"/>
  <c r="I80" i="25"/>
  <c r="E80" i="25"/>
  <c r="D80" i="25"/>
  <c r="B80" i="25"/>
  <c r="I79" i="25"/>
  <c r="E79" i="25"/>
  <c r="D79" i="25"/>
  <c r="B79" i="25"/>
  <c r="I78" i="25"/>
  <c r="E78" i="25"/>
  <c r="D78" i="25"/>
  <c r="B78" i="25"/>
  <c r="I77" i="25"/>
  <c r="E77" i="25"/>
  <c r="D77" i="25"/>
  <c r="B77" i="25"/>
  <c r="I75" i="25"/>
  <c r="E75" i="25"/>
  <c r="D75" i="25"/>
  <c r="B75" i="25"/>
  <c r="I74" i="25"/>
  <c r="E74" i="25"/>
  <c r="D74" i="25"/>
  <c r="B74" i="25"/>
  <c r="I73" i="25"/>
  <c r="E73" i="25"/>
  <c r="D73" i="25"/>
  <c r="B73" i="25"/>
  <c r="I72" i="25"/>
  <c r="E72" i="25"/>
  <c r="D72" i="25"/>
  <c r="B72" i="25"/>
  <c r="I71" i="25"/>
  <c r="E71" i="25"/>
  <c r="D71" i="25"/>
  <c r="B71" i="25"/>
  <c r="I70" i="25"/>
  <c r="E70" i="25"/>
  <c r="D70" i="25"/>
  <c r="B70" i="25"/>
  <c r="I69" i="25"/>
  <c r="E69" i="25"/>
  <c r="D69" i="25"/>
  <c r="B69" i="25"/>
  <c r="I68" i="25"/>
  <c r="E68" i="25"/>
  <c r="D68" i="25"/>
  <c r="B68" i="25"/>
  <c r="I67" i="25"/>
  <c r="E67" i="25"/>
  <c r="D67" i="25"/>
  <c r="B67" i="25"/>
  <c r="I66" i="25"/>
  <c r="E66" i="25"/>
  <c r="D66" i="25"/>
  <c r="B66" i="25"/>
  <c r="I65" i="25"/>
  <c r="E65" i="25"/>
  <c r="D65" i="25"/>
  <c r="B65" i="25"/>
  <c r="I63" i="25"/>
  <c r="E63" i="25"/>
  <c r="D63" i="25"/>
  <c r="B63" i="25"/>
  <c r="I62" i="25"/>
  <c r="E62" i="25"/>
  <c r="D62" i="25"/>
  <c r="B62" i="25"/>
  <c r="I61" i="25"/>
  <c r="E61" i="25"/>
  <c r="D61" i="25"/>
  <c r="B61" i="25"/>
  <c r="I60" i="25"/>
  <c r="E60" i="25"/>
  <c r="D60" i="25"/>
  <c r="B60" i="25"/>
  <c r="I59" i="25"/>
  <c r="E59" i="25"/>
  <c r="D59" i="25"/>
  <c r="B59" i="25"/>
  <c r="I58" i="25"/>
  <c r="E58" i="25"/>
  <c r="D58" i="25"/>
  <c r="B58" i="25"/>
  <c r="I57" i="25"/>
  <c r="E57" i="25"/>
  <c r="D57" i="25"/>
  <c r="B57" i="25"/>
  <c r="I56" i="25"/>
  <c r="E56" i="25"/>
  <c r="D56" i="25"/>
  <c r="B56" i="25"/>
  <c r="I55" i="25"/>
  <c r="E55" i="25"/>
  <c r="D55" i="25"/>
  <c r="B55" i="25"/>
  <c r="I54" i="25"/>
  <c r="E54" i="25"/>
  <c r="D54" i="25"/>
  <c r="B54" i="25"/>
  <c r="I53" i="25"/>
  <c r="E53" i="25"/>
  <c r="D53" i="25"/>
  <c r="B53" i="25"/>
  <c r="I51" i="25"/>
  <c r="E51" i="25"/>
  <c r="D51" i="25"/>
  <c r="B51" i="25"/>
  <c r="I50" i="25"/>
  <c r="E50" i="25"/>
  <c r="D50" i="25"/>
  <c r="B50" i="25"/>
  <c r="I49" i="25"/>
  <c r="E49" i="25"/>
  <c r="D49" i="25"/>
  <c r="B49" i="25"/>
  <c r="I48" i="25"/>
  <c r="E48" i="25"/>
  <c r="D48" i="25"/>
  <c r="B48" i="25"/>
  <c r="I47" i="25"/>
  <c r="E47" i="25"/>
  <c r="D47" i="25"/>
  <c r="B47" i="25"/>
  <c r="I46" i="25"/>
  <c r="E46" i="25"/>
  <c r="D46" i="25"/>
  <c r="B46" i="25"/>
  <c r="I45" i="25"/>
  <c r="E45" i="25"/>
  <c r="D45" i="25"/>
  <c r="B45" i="25"/>
  <c r="I44" i="25"/>
  <c r="E44" i="25"/>
  <c r="D44" i="25"/>
  <c r="B44" i="25"/>
  <c r="I43" i="25"/>
  <c r="E43" i="25"/>
  <c r="D43" i="25"/>
  <c r="B43" i="25"/>
  <c r="I42" i="25"/>
  <c r="E42" i="25"/>
  <c r="D42" i="25"/>
  <c r="B42" i="25"/>
  <c r="I41" i="25"/>
  <c r="E41" i="25"/>
  <c r="D41" i="25"/>
  <c r="B41" i="25"/>
  <c r="I39" i="25"/>
  <c r="E39" i="25"/>
  <c r="D39" i="25"/>
  <c r="B39" i="25"/>
  <c r="I38" i="25"/>
  <c r="E38" i="25"/>
  <c r="D38" i="25"/>
  <c r="B38" i="25"/>
  <c r="I37" i="25"/>
  <c r="E37" i="25"/>
  <c r="D37" i="25"/>
  <c r="B37" i="25"/>
  <c r="I36" i="25"/>
  <c r="E36" i="25"/>
  <c r="D36" i="25"/>
  <c r="B36" i="25"/>
  <c r="I35" i="25"/>
  <c r="E35" i="25"/>
  <c r="D35" i="25"/>
  <c r="B35" i="25"/>
  <c r="I34" i="25"/>
  <c r="E34" i="25"/>
  <c r="D34" i="25"/>
  <c r="B34" i="25"/>
  <c r="I33" i="25"/>
  <c r="E33" i="25"/>
  <c r="D33" i="25"/>
  <c r="B33" i="25"/>
  <c r="I32" i="25"/>
  <c r="E32" i="25"/>
  <c r="D32" i="25"/>
  <c r="B32" i="25"/>
  <c r="I31" i="25"/>
  <c r="E31" i="25"/>
  <c r="D31" i="25"/>
  <c r="B31" i="25"/>
  <c r="I30" i="25"/>
  <c r="E30" i="25"/>
  <c r="D30" i="25"/>
  <c r="B30" i="25"/>
  <c r="I29" i="25"/>
  <c r="E29" i="25"/>
  <c r="D29" i="25"/>
  <c r="B29" i="25"/>
  <c r="I27" i="25"/>
  <c r="E27" i="25"/>
  <c r="D27" i="25"/>
  <c r="B27" i="25"/>
  <c r="I26" i="25"/>
  <c r="E26" i="25"/>
  <c r="D26" i="25"/>
  <c r="B26" i="25"/>
  <c r="I25" i="25"/>
  <c r="E25" i="25"/>
  <c r="D25" i="25"/>
  <c r="B25" i="25"/>
  <c r="I24" i="25"/>
  <c r="E24" i="25"/>
  <c r="D24" i="25"/>
  <c r="B24" i="25"/>
  <c r="I23" i="25"/>
  <c r="E23" i="25"/>
  <c r="D23" i="25"/>
  <c r="B23" i="25"/>
  <c r="I22" i="25"/>
  <c r="E22" i="25"/>
  <c r="D22" i="25"/>
  <c r="B22" i="25"/>
  <c r="I21" i="25"/>
  <c r="E21" i="25"/>
  <c r="D21" i="25"/>
  <c r="B21" i="25"/>
  <c r="I20" i="25"/>
  <c r="E20" i="25"/>
  <c r="D20" i="25"/>
  <c r="B20" i="25"/>
  <c r="I19" i="25"/>
  <c r="E19" i="25"/>
  <c r="D19" i="25"/>
  <c r="B19" i="25"/>
  <c r="I18" i="25"/>
  <c r="E18" i="25"/>
  <c r="D18" i="25"/>
  <c r="B18" i="25"/>
  <c r="I17" i="25"/>
  <c r="E17" i="25"/>
  <c r="D17" i="25"/>
  <c r="B17" i="25"/>
  <c r="I15" i="25"/>
  <c r="E15" i="25"/>
  <c r="D15" i="25"/>
  <c r="B15" i="25"/>
  <c r="I14" i="25"/>
  <c r="E14" i="25"/>
  <c r="D14" i="25"/>
  <c r="B14" i="25"/>
  <c r="I13" i="25"/>
  <c r="E13" i="25"/>
  <c r="D13" i="25"/>
  <c r="B13" i="25"/>
  <c r="I12" i="25"/>
  <c r="E12" i="25"/>
  <c r="D12" i="25"/>
  <c r="B12" i="25"/>
  <c r="I11" i="25"/>
  <c r="E11" i="25"/>
  <c r="D11" i="25"/>
  <c r="B11" i="25"/>
  <c r="I10" i="25"/>
  <c r="E10" i="25"/>
  <c r="D10" i="25"/>
  <c r="B10" i="25"/>
  <c r="I9" i="25"/>
  <c r="E9" i="25"/>
  <c r="D9" i="25"/>
  <c r="B9" i="25"/>
  <c r="I8" i="25"/>
  <c r="E8" i="25"/>
  <c r="D8" i="25"/>
  <c r="B8" i="25"/>
  <c r="I7" i="25"/>
  <c r="E7" i="25"/>
  <c r="D7" i="25"/>
  <c r="B7" i="25"/>
  <c r="I6" i="25"/>
  <c r="E6" i="25"/>
  <c r="D6" i="25"/>
  <c r="B6" i="25"/>
  <c r="I351" i="23" l="1"/>
  <c r="E351" i="23"/>
  <c r="D351" i="23"/>
  <c r="B351" i="23"/>
  <c r="I350" i="23"/>
  <c r="E350" i="23"/>
  <c r="D350" i="23"/>
  <c r="B350" i="23"/>
  <c r="I349" i="23"/>
  <c r="E349" i="23"/>
  <c r="D349" i="23"/>
  <c r="B349" i="23"/>
  <c r="I348" i="23"/>
  <c r="E348" i="23"/>
  <c r="D348" i="23"/>
  <c r="B348" i="23"/>
  <c r="I347" i="23"/>
  <c r="E347" i="23"/>
  <c r="D347" i="23"/>
  <c r="B347" i="23"/>
  <c r="I346" i="23"/>
  <c r="E346" i="23"/>
  <c r="D346" i="23"/>
  <c r="B346" i="23"/>
  <c r="I345" i="23"/>
  <c r="E345" i="23"/>
  <c r="D345" i="23"/>
  <c r="B345" i="23"/>
  <c r="I344" i="23"/>
  <c r="E344" i="23"/>
  <c r="D344" i="23"/>
  <c r="B344" i="23"/>
  <c r="I343" i="23"/>
  <c r="E343" i="23"/>
  <c r="D343" i="23"/>
  <c r="B343" i="23"/>
  <c r="I342" i="23"/>
  <c r="E342" i="23"/>
  <c r="D342" i="23"/>
  <c r="B342" i="23"/>
  <c r="I341" i="23"/>
  <c r="E341" i="23"/>
  <c r="D341" i="23"/>
  <c r="B341" i="23"/>
  <c r="I339" i="23"/>
  <c r="E339" i="23"/>
  <c r="D339" i="23"/>
  <c r="B339" i="23"/>
  <c r="I338" i="23"/>
  <c r="E338" i="23"/>
  <c r="D338" i="23"/>
  <c r="B338" i="23"/>
  <c r="I337" i="23"/>
  <c r="E337" i="23"/>
  <c r="D337" i="23"/>
  <c r="B337" i="23"/>
  <c r="I336" i="23"/>
  <c r="E336" i="23"/>
  <c r="D336" i="23"/>
  <c r="B336" i="23"/>
  <c r="I335" i="23"/>
  <c r="E335" i="23"/>
  <c r="D335" i="23"/>
  <c r="B335" i="23"/>
  <c r="I334" i="23"/>
  <c r="E334" i="23"/>
  <c r="D334" i="23"/>
  <c r="B334" i="23"/>
  <c r="I333" i="23"/>
  <c r="E333" i="23"/>
  <c r="D333" i="23"/>
  <c r="B333" i="23"/>
  <c r="I332" i="23"/>
  <c r="E332" i="23"/>
  <c r="D332" i="23"/>
  <c r="B332" i="23"/>
  <c r="I331" i="23"/>
  <c r="E331" i="23"/>
  <c r="D331" i="23"/>
  <c r="B331" i="23"/>
  <c r="I330" i="23"/>
  <c r="E330" i="23"/>
  <c r="D330" i="23"/>
  <c r="B330" i="23"/>
  <c r="I329" i="23"/>
  <c r="E329" i="23"/>
  <c r="D329" i="23"/>
  <c r="B329" i="23"/>
  <c r="I327" i="23"/>
  <c r="E327" i="23"/>
  <c r="D327" i="23"/>
  <c r="B327" i="23"/>
  <c r="I326" i="23"/>
  <c r="E326" i="23"/>
  <c r="D326" i="23"/>
  <c r="B326" i="23"/>
  <c r="I325" i="23"/>
  <c r="E325" i="23"/>
  <c r="D325" i="23"/>
  <c r="B325" i="23"/>
  <c r="I324" i="23"/>
  <c r="E324" i="23"/>
  <c r="D324" i="23"/>
  <c r="B324" i="23"/>
  <c r="I323" i="23"/>
  <c r="E323" i="23"/>
  <c r="D323" i="23"/>
  <c r="B323" i="23"/>
  <c r="I322" i="23"/>
  <c r="E322" i="23"/>
  <c r="D322" i="23"/>
  <c r="B322" i="23"/>
  <c r="I321" i="23"/>
  <c r="E321" i="23"/>
  <c r="D321" i="23"/>
  <c r="B321" i="23"/>
  <c r="I320" i="23"/>
  <c r="E320" i="23"/>
  <c r="D320" i="23"/>
  <c r="B320" i="23"/>
  <c r="I319" i="23"/>
  <c r="E319" i="23"/>
  <c r="D319" i="23"/>
  <c r="B319" i="23"/>
  <c r="I318" i="23"/>
  <c r="E318" i="23"/>
  <c r="D318" i="23"/>
  <c r="B318" i="23"/>
  <c r="I317" i="23"/>
  <c r="E317" i="23"/>
  <c r="D317" i="23"/>
  <c r="B317" i="23"/>
  <c r="I315" i="23"/>
  <c r="E315" i="23"/>
  <c r="D315" i="23"/>
  <c r="B315" i="23"/>
  <c r="I314" i="23"/>
  <c r="E314" i="23"/>
  <c r="D314" i="23"/>
  <c r="B314" i="23"/>
  <c r="I313" i="23"/>
  <c r="E313" i="23"/>
  <c r="D313" i="23"/>
  <c r="B313" i="23"/>
  <c r="I312" i="23"/>
  <c r="E312" i="23"/>
  <c r="D312" i="23"/>
  <c r="B312" i="23"/>
  <c r="I311" i="23"/>
  <c r="E311" i="23"/>
  <c r="D311" i="23"/>
  <c r="B311" i="23"/>
  <c r="I310" i="23"/>
  <c r="E310" i="23"/>
  <c r="D310" i="23"/>
  <c r="B310" i="23"/>
  <c r="I309" i="23"/>
  <c r="E309" i="23"/>
  <c r="D309" i="23"/>
  <c r="B309" i="23"/>
  <c r="I308" i="23"/>
  <c r="E308" i="23"/>
  <c r="D308" i="23"/>
  <c r="B308" i="23"/>
  <c r="I307" i="23"/>
  <c r="E307" i="23"/>
  <c r="D307" i="23"/>
  <c r="B307" i="23"/>
  <c r="I306" i="23"/>
  <c r="E306" i="23"/>
  <c r="D306" i="23"/>
  <c r="B306" i="23"/>
  <c r="I305" i="23"/>
  <c r="E305" i="23"/>
  <c r="D305" i="23"/>
  <c r="B305" i="23"/>
  <c r="I303" i="23"/>
  <c r="E303" i="23"/>
  <c r="D303" i="23"/>
  <c r="B303" i="23"/>
  <c r="I302" i="23"/>
  <c r="E302" i="23"/>
  <c r="D302" i="23"/>
  <c r="B302" i="23"/>
  <c r="I301" i="23"/>
  <c r="E301" i="23"/>
  <c r="D301" i="23"/>
  <c r="B301" i="23"/>
  <c r="I300" i="23"/>
  <c r="E300" i="23"/>
  <c r="D300" i="23"/>
  <c r="B300" i="23"/>
  <c r="I299" i="23"/>
  <c r="E299" i="23"/>
  <c r="D299" i="23"/>
  <c r="B299" i="23"/>
  <c r="I298" i="23"/>
  <c r="E298" i="23"/>
  <c r="D298" i="23"/>
  <c r="B298" i="23"/>
  <c r="I297" i="23"/>
  <c r="E297" i="23"/>
  <c r="D297" i="23"/>
  <c r="B297" i="23"/>
  <c r="I296" i="23"/>
  <c r="E296" i="23"/>
  <c r="D296" i="23"/>
  <c r="B296" i="23"/>
  <c r="I295" i="23"/>
  <c r="E295" i="23"/>
  <c r="D295" i="23"/>
  <c r="B295" i="23"/>
  <c r="I294" i="23"/>
  <c r="E294" i="23"/>
  <c r="D294" i="23"/>
  <c r="B294" i="23"/>
  <c r="I293" i="23"/>
  <c r="E293" i="23"/>
  <c r="D293" i="23"/>
  <c r="B293" i="23"/>
  <c r="I291" i="23"/>
  <c r="E291" i="23"/>
  <c r="D291" i="23"/>
  <c r="B291" i="23"/>
  <c r="I290" i="23"/>
  <c r="E290" i="23"/>
  <c r="D290" i="23"/>
  <c r="B290" i="23"/>
  <c r="I289" i="23"/>
  <c r="E289" i="23"/>
  <c r="D289" i="23"/>
  <c r="B289" i="23"/>
  <c r="I288" i="23"/>
  <c r="E288" i="23"/>
  <c r="D288" i="23"/>
  <c r="B288" i="23"/>
  <c r="I287" i="23"/>
  <c r="E287" i="23"/>
  <c r="D287" i="23"/>
  <c r="B287" i="23"/>
  <c r="I286" i="23"/>
  <c r="E286" i="23"/>
  <c r="D286" i="23"/>
  <c r="B286" i="23"/>
  <c r="I285" i="23"/>
  <c r="E285" i="23"/>
  <c r="D285" i="23"/>
  <c r="B285" i="23"/>
  <c r="I284" i="23"/>
  <c r="E284" i="23"/>
  <c r="D284" i="23"/>
  <c r="B284" i="23"/>
  <c r="I283" i="23"/>
  <c r="E283" i="23"/>
  <c r="D283" i="23"/>
  <c r="B283" i="23"/>
  <c r="I282" i="23"/>
  <c r="E282" i="23"/>
  <c r="D282" i="23"/>
  <c r="B282" i="23"/>
  <c r="I281" i="23"/>
  <c r="E281" i="23"/>
  <c r="D281" i="23"/>
  <c r="B281" i="23"/>
  <c r="I279" i="23"/>
  <c r="E279" i="23"/>
  <c r="D279" i="23"/>
  <c r="B279" i="23"/>
  <c r="I278" i="23"/>
  <c r="E278" i="23"/>
  <c r="D278" i="23"/>
  <c r="B278" i="23"/>
  <c r="I277" i="23"/>
  <c r="E277" i="23"/>
  <c r="D277" i="23"/>
  <c r="B277" i="23"/>
  <c r="I276" i="23"/>
  <c r="E276" i="23"/>
  <c r="D276" i="23"/>
  <c r="B276" i="23"/>
  <c r="I275" i="23"/>
  <c r="E275" i="23"/>
  <c r="D275" i="23"/>
  <c r="B275" i="23"/>
  <c r="I274" i="23"/>
  <c r="E274" i="23"/>
  <c r="D274" i="23"/>
  <c r="B274" i="23"/>
  <c r="I273" i="23"/>
  <c r="E273" i="23"/>
  <c r="D273" i="23"/>
  <c r="B273" i="23"/>
  <c r="I272" i="23"/>
  <c r="E272" i="23"/>
  <c r="D272" i="23"/>
  <c r="B272" i="23"/>
  <c r="I271" i="23"/>
  <c r="E271" i="23"/>
  <c r="D271" i="23"/>
  <c r="B271" i="23"/>
  <c r="I270" i="23"/>
  <c r="E270" i="23"/>
  <c r="D270" i="23"/>
  <c r="B270" i="23"/>
  <c r="I269" i="23"/>
  <c r="E269" i="23"/>
  <c r="D269" i="23"/>
  <c r="B269" i="23"/>
  <c r="I267" i="23"/>
  <c r="E267" i="23"/>
  <c r="D267" i="23"/>
  <c r="B267" i="23"/>
  <c r="I266" i="23"/>
  <c r="E266" i="23"/>
  <c r="D266" i="23"/>
  <c r="B266" i="23"/>
  <c r="I265" i="23"/>
  <c r="E265" i="23"/>
  <c r="D265" i="23"/>
  <c r="B265" i="23"/>
  <c r="I264" i="23"/>
  <c r="E264" i="23"/>
  <c r="D264" i="23"/>
  <c r="B264" i="23"/>
  <c r="I263" i="23"/>
  <c r="E263" i="23"/>
  <c r="D263" i="23"/>
  <c r="B263" i="23"/>
  <c r="I262" i="23"/>
  <c r="E262" i="23"/>
  <c r="D262" i="23"/>
  <c r="B262" i="23"/>
  <c r="I261" i="23"/>
  <c r="E261" i="23"/>
  <c r="D261" i="23"/>
  <c r="B261" i="23"/>
  <c r="I260" i="23"/>
  <c r="E260" i="23"/>
  <c r="D260" i="23"/>
  <c r="B260" i="23"/>
  <c r="I259" i="23"/>
  <c r="E259" i="23"/>
  <c r="D259" i="23"/>
  <c r="B259" i="23"/>
  <c r="I258" i="23"/>
  <c r="E258" i="23"/>
  <c r="D258" i="23"/>
  <c r="B258" i="23"/>
  <c r="I257" i="23"/>
  <c r="E257" i="23"/>
  <c r="D257" i="23"/>
  <c r="B257" i="23"/>
  <c r="I255" i="23"/>
  <c r="E255" i="23"/>
  <c r="D255" i="23"/>
  <c r="B255" i="23"/>
  <c r="I254" i="23"/>
  <c r="E254" i="23"/>
  <c r="D254" i="23"/>
  <c r="B254" i="23"/>
  <c r="I253" i="23"/>
  <c r="E253" i="23"/>
  <c r="D253" i="23"/>
  <c r="B253" i="23"/>
  <c r="I252" i="23"/>
  <c r="E252" i="23"/>
  <c r="D252" i="23"/>
  <c r="B252" i="23"/>
  <c r="I251" i="23"/>
  <c r="E251" i="23"/>
  <c r="D251" i="23"/>
  <c r="B251" i="23"/>
  <c r="I250" i="23"/>
  <c r="E250" i="23"/>
  <c r="D250" i="23"/>
  <c r="B250" i="23"/>
  <c r="I249" i="23"/>
  <c r="E249" i="23"/>
  <c r="D249" i="23"/>
  <c r="B249" i="23"/>
  <c r="I248" i="23"/>
  <c r="E248" i="23"/>
  <c r="D248" i="23"/>
  <c r="B248" i="23"/>
  <c r="I247" i="23"/>
  <c r="E247" i="23"/>
  <c r="D247" i="23"/>
  <c r="B247" i="23"/>
  <c r="I246" i="23"/>
  <c r="E246" i="23"/>
  <c r="D246" i="23"/>
  <c r="B246" i="23"/>
  <c r="I245" i="23"/>
  <c r="E245" i="23"/>
  <c r="D245" i="23"/>
  <c r="B245" i="23"/>
  <c r="I243" i="23"/>
  <c r="E243" i="23"/>
  <c r="D243" i="23"/>
  <c r="B243" i="23"/>
  <c r="I242" i="23"/>
  <c r="E242" i="23"/>
  <c r="D242" i="23"/>
  <c r="B242" i="23"/>
  <c r="I241" i="23"/>
  <c r="E241" i="23"/>
  <c r="D241" i="23"/>
  <c r="B241" i="23"/>
  <c r="I240" i="23"/>
  <c r="E240" i="23"/>
  <c r="D240" i="23"/>
  <c r="B240" i="23"/>
  <c r="I239" i="23"/>
  <c r="E239" i="23"/>
  <c r="D239" i="23"/>
  <c r="B239" i="23"/>
  <c r="I238" i="23"/>
  <c r="E238" i="23"/>
  <c r="D238" i="23"/>
  <c r="B238" i="23"/>
  <c r="I237" i="23"/>
  <c r="E237" i="23"/>
  <c r="D237" i="23"/>
  <c r="B237" i="23"/>
  <c r="I236" i="23"/>
  <c r="E236" i="23"/>
  <c r="D236" i="23"/>
  <c r="B236" i="23"/>
  <c r="I235" i="23"/>
  <c r="E235" i="23"/>
  <c r="D235" i="23"/>
  <c r="B235" i="23"/>
  <c r="I234" i="23"/>
  <c r="E234" i="23"/>
  <c r="D234" i="23"/>
  <c r="B234" i="23"/>
  <c r="I233" i="23"/>
  <c r="E233" i="23"/>
  <c r="D233" i="23"/>
  <c r="B233" i="23"/>
  <c r="I231" i="23"/>
  <c r="E231" i="23"/>
  <c r="D231" i="23"/>
  <c r="B231" i="23"/>
  <c r="I230" i="23"/>
  <c r="E230" i="23"/>
  <c r="D230" i="23"/>
  <c r="B230" i="23"/>
  <c r="I229" i="23"/>
  <c r="E229" i="23"/>
  <c r="D229" i="23"/>
  <c r="B229" i="23"/>
  <c r="I228" i="23"/>
  <c r="E228" i="23"/>
  <c r="D228" i="23"/>
  <c r="B228" i="23"/>
  <c r="I227" i="23"/>
  <c r="E227" i="23"/>
  <c r="D227" i="23"/>
  <c r="B227" i="23"/>
  <c r="I226" i="23"/>
  <c r="E226" i="23"/>
  <c r="D226" i="23"/>
  <c r="B226" i="23"/>
  <c r="I225" i="23"/>
  <c r="E225" i="23"/>
  <c r="D225" i="23"/>
  <c r="B225" i="23"/>
  <c r="I224" i="23"/>
  <c r="E224" i="23"/>
  <c r="D224" i="23"/>
  <c r="B224" i="23"/>
  <c r="I223" i="23"/>
  <c r="E223" i="23"/>
  <c r="D223" i="23"/>
  <c r="B223" i="23"/>
  <c r="I222" i="23"/>
  <c r="E222" i="23"/>
  <c r="D222" i="23"/>
  <c r="B222" i="23"/>
  <c r="I221" i="23"/>
  <c r="E221" i="23"/>
  <c r="D221" i="23"/>
  <c r="B221" i="23"/>
  <c r="I219" i="23"/>
  <c r="E219" i="23"/>
  <c r="D219" i="23"/>
  <c r="B219" i="23"/>
  <c r="I218" i="23"/>
  <c r="E218" i="23"/>
  <c r="D218" i="23"/>
  <c r="B218" i="23"/>
  <c r="I217" i="23"/>
  <c r="E217" i="23"/>
  <c r="D217" i="23"/>
  <c r="B217" i="23"/>
  <c r="I216" i="23"/>
  <c r="E216" i="23"/>
  <c r="D216" i="23"/>
  <c r="B216" i="23"/>
  <c r="I215" i="23"/>
  <c r="E215" i="23"/>
  <c r="D215" i="23"/>
  <c r="B215" i="23"/>
  <c r="I214" i="23"/>
  <c r="E214" i="23"/>
  <c r="D214" i="23"/>
  <c r="B214" i="23"/>
  <c r="I213" i="23"/>
  <c r="E213" i="23"/>
  <c r="D213" i="23"/>
  <c r="B213" i="23"/>
  <c r="I212" i="23"/>
  <c r="E212" i="23"/>
  <c r="D212" i="23"/>
  <c r="B212" i="23"/>
  <c r="I211" i="23"/>
  <c r="E211" i="23"/>
  <c r="D211" i="23"/>
  <c r="B211" i="23"/>
  <c r="I210" i="23"/>
  <c r="E210" i="23"/>
  <c r="D210" i="23"/>
  <c r="B210" i="23"/>
  <c r="I209" i="23"/>
  <c r="E209" i="23"/>
  <c r="D209" i="23"/>
  <c r="B209" i="23"/>
  <c r="I207" i="23"/>
  <c r="E207" i="23"/>
  <c r="D207" i="23"/>
  <c r="B207" i="23"/>
  <c r="I206" i="23"/>
  <c r="E206" i="23"/>
  <c r="D206" i="23"/>
  <c r="B206" i="23"/>
  <c r="I205" i="23"/>
  <c r="E205" i="23"/>
  <c r="D205" i="23"/>
  <c r="B205" i="23"/>
  <c r="I204" i="23"/>
  <c r="E204" i="23"/>
  <c r="D204" i="23"/>
  <c r="B204" i="23"/>
  <c r="I203" i="23"/>
  <c r="E203" i="23"/>
  <c r="D203" i="23"/>
  <c r="B203" i="23"/>
  <c r="I202" i="23"/>
  <c r="E202" i="23"/>
  <c r="D202" i="23"/>
  <c r="B202" i="23"/>
  <c r="I201" i="23"/>
  <c r="E201" i="23"/>
  <c r="D201" i="23"/>
  <c r="B201" i="23"/>
  <c r="I200" i="23"/>
  <c r="E200" i="23"/>
  <c r="D200" i="23"/>
  <c r="B200" i="23"/>
  <c r="I199" i="23"/>
  <c r="E199" i="23"/>
  <c r="D199" i="23"/>
  <c r="B199" i="23"/>
  <c r="I198" i="23"/>
  <c r="E198" i="23"/>
  <c r="D198" i="23"/>
  <c r="B198" i="23"/>
  <c r="I197" i="23"/>
  <c r="E197" i="23"/>
  <c r="D197" i="23"/>
  <c r="B197" i="23"/>
  <c r="I195" i="23"/>
  <c r="E195" i="23"/>
  <c r="D195" i="23"/>
  <c r="B195" i="23"/>
  <c r="I194" i="23"/>
  <c r="E194" i="23"/>
  <c r="D194" i="23"/>
  <c r="B194" i="23"/>
  <c r="I193" i="23"/>
  <c r="E193" i="23"/>
  <c r="D193" i="23"/>
  <c r="B193" i="23"/>
  <c r="I192" i="23"/>
  <c r="E192" i="23"/>
  <c r="D192" i="23"/>
  <c r="B192" i="23"/>
  <c r="I191" i="23"/>
  <c r="E191" i="23"/>
  <c r="D191" i="23"/>
  <c r="B191" i="23"/>
  <c r="I190" i="23"/>
  <c r="E190" i="23"/>
  <c r="D190" i="23"/>
  <c r="B190" i="23"/>
  <c r="I189" i="23"/>
  <c r="E189" i="23"/>
  <c r="D189" i="23"/>
  <c r="B189" i="23"/>
  <c r="I188" i="23"/>
  <c r="E188" i="23"/>
  <c r="D188" i="23"/>
  <c r="B188" i="23"/>
  <c r="I187" i="23"/>
  <c r="E187" i="23"/>
  <c r="D187" i="23"/>
  <c r="B187" i="23"/>
  <c r="I186" i="23"/>
  <c r="E186" i="23"/>
  <c r="D186" i="23"/>
  <c r="B186" i="23"/>
  <c r="I185" i="23"/>
  <c r="E185" i="23"/>
  <c r="D185" i="23"/>
  <c r="B185" i="23"/>
  <c r="I183" i="23"/>
  <c r="E183" i="23"/>
  <c r="D183" i="23"/>
  <c r="B183" i="23"/>
  <c r="I182" i="23"/>
  <c r="E182" i="23"/>
  <c r="D182" i="23"/>
  <c r="B182" i="23"/>
  <c r="I181" i="23"/>
  <c r="E181" i="23"/>
  <c r="D181" i="23"/>
  <c r="B181" i="23"/>
  <c r="I180" i="23"/>
  <c r="E180" i="23"/>
  <c r="D180" i="23"/>
  <c r="B180" i="23"/>
  <c r="I179" i="23"/>
  <c r="E179" i="23"/>
  <c r="D179" i="23"/>
  <c r="B179" i="23"/>
  <c r="I178" i="23"/>
  <c r="E178" i="23"/>
  <c r="D178" i="23"/>
  <c r="B178" i="23"/>
  <c r="I177" i="23"/>
  <c r="E177" i="23"/>
  <c r="D177" i="23"/>
  <c r="B177" i="23"/>
  <c r="I176" i="23"/>
  <c r="E176" i="23"/>
  <c r="D176" i="23"/>
  <c r="B176" i="23"/>
  <c r="I175" i="23"/>
  <c r="E175" i="23"/>
  <c r="D175" i="23"/>
  <c r="B175" i="23"/>
  <c r="I174" i="23"/>
  <c r="E174" i="23"/>
  <c r="D174" i="23"/>
  <c r="B174" i="23"/>
  <c r="I173" i="23"/>
  <c r="E173" i="23"/>
  <c r="D173" i="23"/>
  <c r="B173" i="23"/>
  <c r="I159" i="23"/>
  <c r="E159" i="23"/>
  <c r="D159" i="23"/>
  <c r="B159" i="23"/>
  <c r="I158" i="23"/>
  <c r="E158" i="23"/>
  <c r="D158" i="23"/>
  <c r="B158" i="23"/>
  <c r="I39" i="23"/>
  <c r="E39" i="23"/>
  <c r="D39" i="23"/>
  <c r="B39" i="23"/>
  <c r="I38" i="23"/>
  <c r="E38" i="23"/>
  <c r="D38" i="23"/>
  <c r="B38" i="23"/>
  <c r="I37" i="23"/>
  <c r="E37" i="23"/>
  <c r="D37" i="23"/>
  <c r="B37" i="23"/>
  <c r="I36" i="23"/>
  <c r="E36" i="23"/>
  <c r="D36" i="23"/>
  <c r="B36" i="23"/>
  <c r="I35" i="23"/>
  <c r="E35" i="23"/>
  <c r="D35" i="23"/>
  <c r="B35" i="23"/>
  <c r="I34" i="23"/>
  <c r="E34" i="23"/>
  <c r="D34" i="23"/>
  <c r="B34" i="23"/>
  <c r="I33" i="23"/>
  <c r="E33" i="23"/>
  <c r="D33" i="23"/>
  <c r="B33" i="23"/>
  <c r="E32" i="23"/>
  <c r="D32" i="23"/>
  <c r="B32" i="23"/>
  <c r="E31" i="23"/>
  <c r="D31" i="23"/>
  <c r="B31" i="23"/>
  <c r="E30" i="23"/>
  <c r="D30" i="23"/>
  <c r="I27" i="23"/>
  <c r="E27" i="23"/>
  <c r="D27" i="23"/>
  <c r="B27" i="23"/>
  <c r="I26" i="23"/>
  <c r="E26" i="23"/>
  <c r="D26" i="23"/>
  <c r="B26" i="23"/>
  <c r="I25" i="23"/>
  <c r="E25" i="23"/>
  <c r="D25" i="23"/>
  <c r="B25" i="23"/>
  <c r="D23" i="23"/>
  <c r="U4" i="19"/>
  <c r="U5" i="19"/>
  <c r="U6" i="19"/>
  <c r="U7" i="19"/>
  <c r="U8" i="19"/>
  <c r="U9" i="19"/>
  <c r="U10" i="19"/>
  <c r="U11" i="19"/>
  <c r="U12" i="19"/>
  <c r="U13" i="19"/>
  <c r="U14" i="19"/>
  <c r="U15" i="19"/>
  <c r="U16" i="19"/>
  <c r="U17" i="19"/>
  <c r="U18" i="19"/>
  <c r="U19" i="19"/>
  <c r="U20" i="19"/>
  <c r="U3" i="19"/>
  <c r="U4" i="18"/>
  <c r="U5" i="18"/>
  <c r="U6" i="18"/>
  <c r="U7" i="18"/>
  <c r="U8" i="18"/>
  <c r="U9" i="18"/>
  <c r="U10" i="18"/>
  <c r="U11" i="18"/>
  <c r="U12" i="18"/>
  <c r="U3" i="18"/>
  <c r="U4" i="17"/>
  <c r="U5" i="17"/>
  <c r="U6" i="17"/>
  <c r="U7" i="17"/>
  <c r="U8" i="17"/>
  <c r="U9" i="17"/>
  <c r="U10" i="17"/>
  <c r="U11" i="17"/>
  <c r="R11" i="17" s="1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3" i="17"/>
  <c r="U4" i="22"/>
  <c r="U5" i="22"/>
  <c r="U6" i="22"/>
  <c r="U7" i="22"/>
  <c r="U8" i="22"/>
  <c r="U9" i="22"/>
  <c r="U10" i="22"/>
  <c r="U11" i="22"/>
  <c r="U12" i="22"/>
  <c r="U13" i="22"/>
  <c r="U14" i="22"/>
  <c r="U15" i="22"/>
  <c r="U16" i="22"/>
  <c r="U17" i="22"/>
  <c r="U18" i="22"/>
  <c r="U20" i="22"/>
  <c r="U21" i="22"/>
  <c r="U22" i="22"/>
  <c r="U23" i="22"/>
  <c r="U24" i="22"/>
  <c r="U25" i="22"/>
  <c r="R25" i="22" s="1"/>
  <c r="U26" i="22"/>
  <c r="R26" i="22" s="1"/>
  <c r="U3" i="22"/>
  <c r="U4" i="21"/>
  <c r="U5" i="21"/>
  <c r="U6" i="21"/>
  <c r="U7" i="21"/>
  <c r="U8" i="21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25" i="21"/>
  <c r="U26" i="21"/>
  <c r="U27" i="21"/>
  <c r="U3" i="21"/>
  <c r="U3" i="14"/>
  <c r="B159" i="24"/>
  <c r="B158" i="24"/>
  <c r="B149" i="24"/>
  <c r="B150" i="24"/>
  <c r="B151" i="24"/>
  <c r="B152" i="24"/>
  <c r="B153" i="24"/>
  <c r="B154" i="24"/>
  <c r="B155" i="24"/>
  <c r="B156" i="24"/>
  <c r="B157" i="24"/>
  <c r="B148" i="24"/>
  <c r="B145" i="24"/>
  <c r="B146" i="24"/>
  <c r="B147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24" i="24"/>
  <c r="B123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00" i="24"/>
  <c r="B101" i="24"/>
  <c r="B102" i="24"/>
  <c r="B103" i="24"/>
  <c r="B104" i="24"/>
  <c r="B105" i="24"/>
  <c r="B106" i="24"/>
  <c r="B107" i="24"/>
  <c r="B108" i="24"/>
  <c r="B109" i="24"/>
  <c r="B99" i="24"/>
  <c r="I14" i="23"/>
  <c r="I15" i="23"/>
  <c r="I17" i="23"/>
  <c r="I19" i="23"/>
  <c r="I21" i="23"/>
  <c r="I22" i="23"/>
  <c r="I23" i="23"/>
  <c r="I24" i="23"/>
  <c r="I8" i="23"/>
  <c r="I9" i="23"/>
  <c r="I10" i="23"/>
  <c r="U4" i="14"/>
  <c r="U5" i="14"/>
  <c r="U6" i="14"/>
  <c r="U7" i="14"/>
  <c r="U8" i="14"/>
  <c r="U9" i="14"/>
  <c r="U10" i="14"/>
  <c r="U11" i="14"/>
  <c r="U12" i="14"/>
  <c r="U13" i="14"/>
  <c r="U14" i="14"/>
  <c r="U15" i="14"/>
  <c r="S3" i="20"/>
  <c r="V30" i="20"/>
  <c r="V31" i="20"/>
  <c r="V32" i="20"/>
  <c r="V33" i="20"/>
  <c r="V34" i="20"/>
  <c r="S34" i="20" s="1"/>
  <c r="V35" i="20"/>
  <c r="V36" i="20"/>
  <c r="S36" i="20" s="1"/>
  <c r="V37" i="20"/>
  <c r="S37" i="20" s="1"/>
  <c r="V38" i="20"/>
  <c r="S38" i="20" s="1"/>
  <c r="V39" i="20"/>
  <c r="S39" i="20" s="1"/>
  <c r="V40" i="20"/>
  <c r="S40" i="20" s="1"/>
  <c r="V41" i="20"/>
  <c r="S41" i="20" s="1"/>
  <c r="V42" i="20"/>
  <c r="S42" i="20" s="1"/>
  <c r="V43" i="20"/>
  <c r="S43" i="20" s="1"/>
  <c r="V44" i="20"/>
  <c r="S44" i="20" s="1"/>
  <c r="V45" i="20"/>
  <c r="S45" i="20" s="1"/>
  <c r="V46" i="20"/>
  <c r="S46" i="20" s="1"/>
  <c r="V47" i="20"/>
  <c r="S47" i="20" s="1"/>
  <c r="V48" i="20"/>
  <c r="S48" i="20" s="1"/>
  <c r="V49" i="20"/>
  <c r="S49" i="20" s="1"/>
  <c r="V50" i="20"/>
  <c r="S50" i="20" s="1"/>
  <c r="V51" i="20"/>
  <c r="V52" i="20"/>
  <c r="V53" i="20"/>
  <c r="S53" i="20" s="1"/>
  <c r="V54" i="20"/>
  <c r="S54" i="20" s="1"/>
  <c r="V55" i="20"/>
  <c r="V56" i="20"/>
  <c r="V57" i="20"/>
  <c r="S57" i="20" s="1"/>
  <c r="V58" i="20"/>
  <c r="V59" i="20"/>
  <c r="V4" i="20"/>
  <c r="S4" i="20" s="1"/>
  <c r="V5" i="20"/>
  <c r="S5" i="20" s="1"/>
  <c r="V6" i="20"/>
  <c r="S6" i="20" s="1"/>
  <c r="S8" i="20"/>
  <c r="V9" i="20"/>
  <c r="S9" i="20" s="1"/>
  <c r="V11" i="20"/>
  <c r="S11" i="20" s="1"/>
  <c r="V12" i="20"/>
  <c r="S12" i="20" s="1"/>
  <c r="V13" i="20"/>
  <c r="V14" i="20"/>
  <c r="S14" i="20" s="1"/>
  <c r="V15" i="20"/>
  <c r="S15" i="20" s="1"/>
  <c r="V16" i="20"/>
  <c r="S16" i="20" s="1"/>
  <c r="V17" i="20"/>
  <c r="S17" i="20" s="1"/>
  <c r="V18" i="20"/>
  <c r="S18" i="20" s="1"/>
  <c r="V19" i="20"/>
  <c r="V20" i="20"/>
  <c r="V21" i="20"/>
  <c r="V22" i="20"/>
  <c r="V23" i="20"/>
  <c r="V24" i="20"/>
  <c r="V25" i="20"/>
  <c r="S25" i="20" s="1"/>
  <c r="V27" i="20"/>
  <c r="V28" i="20"/>
  <c r="V29" i="20"/>
  <c r="S29" i="20" s="1"/>
  <c r="B87" i="24"/>
  <c r="B88" i="24"/>
  <c r="B89" i="24"/>
  <c r="B90" i="24"/>
  <c r="B91" i="24"/>
  <c r="B92" i="24"/>
  <c r="B93" i="24"/>
  <c r="B94" i="24"/>
  <c r="B95" i="24"/>
  <c r="B96" i="24"/>
  <c r="B97" i="24"/>
  <c r="B98" i="24"/>
  <c r="B22" i="23"/>
  <c r="D22" i="23"/>
  <c r="E22" i="23"/>
  <c r="B23" i="23"/>
  <c r="E23" i="23"/>
  <c r="B24" i="23"/>
  <c r="D24" i="23"/>
  <c r="E24" i="23"/>
  <c r="R17" i="6"/>
  <c r="AE4" i="19"/>
  <c r="C159" i="24" s="1"/>
  <c r="AF4" i="19"/>
  <c r="D159" i="24" s="1"/>
  <c r="AE5" i="19"/>
  <c r="AF5" i="19"/>
  <c r="AE6" i="19"/>
  <c r="AF6" i="19"/>
  <c r="AE7" i="19"/>
  <c r="AF7" i="19"/>
  <c r="AE8" i="19"/>
  <c r="AF8" i="19"/>
  <c r="AE9" i="19"/>
  <c r="AF9" i="19"/>
  <c r="AE10" i="19"/>
  <c r="AF10" i="19"/>
  <c r="AE11" i="19"/>
  <c r="AF11" i="19"/>
  <c r="AE12" i="19"/>
  <c r="AF12" i="19"/>
  <c r="AE13" i="19"/>
  <c r="AF13" i="19"/>
  <c r="AE14" i="19"/>
  <c r="AF14" i="19"/>
  <c r="AE15" i="19"/>
  <c r="AF15" i="19"/>
  <c r="AE16" i="19"/>
  <c r="AF16" i="19"/>
  <c r="AE17" i="19"/>
  <c r="AF17" i="19"/>
  <c r="AE18" i="19"/>
  <c r="AF18" i="19"/>
  <c r="AE19" i="19"/>
  <c r="AF19" i="19"/>
  <c r="AE20" i="19"/>
  <c r="AF20" i="19"/>
  <c r="AF3" i="19"/>
  <c r="D158" i="24" s="1"/>
  <c r="AE3" i="19"/>
  <c r="C158" i="24" s="1"/>
  <c r="AE4" i="18"/>
  <c r="C149" i="24" s="1"/>
  <c r="AF4" i="18"/>
  <c r="D149" i="24" s="1"/>
  <c r="AE5" i="18"/>
  <c r="C150" i="24" s="1"/>
  <c r="AF5" i="18"/>
  <c r="D150" i="24" s="1"/>
  <c r="AE6" i="18"/>
  <c r="C151" i="24" s="1"/>
  <c r="AF6" i="18"/>
  <c r="D151" i="24" s="1"/>
  <c r="AE7" i="18"/>
  <c r="C152" i="24" s="1"/>
  <c r="AF7" i="18"/>
  <c r="D152" i="24" s="1"/>
  <c r="AE8" i="18"/>
  <c r="C153" i="24" s="1"/>
  <c r="AF8" i="18"/>
  <c r="D153" i="24" s="1"/>
  <c r="AE9" i="18"/>
  <c r="C154" i="24" s="1"/>
  <c r="AF9" i="18"/>
  <c r="D154" i="24" s="1"/>
  <c r="AE10" i="18"/>
  <c r="C155" i="24" s="1"/>
  <c r="AF10" i="18"/>
  <c r="D155" i="24" s="1"/>
  <c r="AE11" i="18"/>
  <c r="C156" i="24" s="1"/>
  <c r="AF11" i="18"/>
  <c r="D156" i="24" s="1"/>
  <c r="AE12" i="18"/>
  <c r="C157" i="24" s="1"/>
  <c r="AF12" i="18"/>
  <c r="D157" i="24" s="1"/>
  <c r="AF3" i="18"/>
  <c r="D148" i="24" s="1"/>
  <c r="AE3" i="18"/>
  <c r="C148" i="24" s="1"/>
  <c r="AE4" i="17"/>
  <c r="AF4" i="17"/>
  <c r="AE5" i="17"/>
  <c r="AF5" i="17"/>
  <c r="AE6" i="17"/>
  <c r="AF6" i="17"/>
  <c r="AE7" i="17"/>
  <c r="AF7" i="17"/>
  <c r="AE8" i="17"/>
  <c r="AF8" i="17"/>
  <c r="AE9" i="17"/>
  <c r="AF9" i="17"/>
  <c r="AE10" i="17"/>
  <c r="AF10" i="17"/>
  <c r="AE11" i="17"/>
  <c r="AF11" i="17"/>
  <c r="AE12" i="17"/>
  <c r="AF12" i="17"/>
  <c r="AE13" i="17"/>
  <c r="AF13" i="17"/>
  <c r="AE14" i="17"/>
  <c r="AF14" i="17"/>
  <c r="AE15" i="17"/>
  <c r="AF15" i="17"/>
  <c r="AE16" i="17"/>
  <c r="AF16" i="17"/>
  <c r="AE17" i="17"/>
  <c r="AF17" i="17"/>
  <c r="AE18" i="17"/>
  <c r="AF18" i="17"/>
  <c r="AE19" i="17"/>
  <c r="AF19" i="17"/>
  <c r="AE20" i="17"/>
  <c r="AF20" i="17"/>
  <c r="AE21" i="17"/>
  <c r="AF21" i="17"/>
  <c r="AE22" i="17"/>
  <c r="AF22" i="17"/>
  <c r="AE23" i="17"/>
  <c r="AF23" i="17"/>
  <c r="AE24" i="17"/>
  <c r="AF24" i="17"/>
  <c r="AE25" i="17"/>
  <c r="AF25" i="17"/>
  <c r="AE26" i="17"/>
  <c r="AF26" i="17"/>
  <c r="AE27" i="17"/>
  <c r="AF27" i="17"/>
  <c r="AE28" i="17"/>
  <c r="AF28" i="17"/>
  <c r="AE29" i="17"/>
  <c r="AF29" i="17"/>
  <c r="AE30" i="17"/>
  <c r="AF30" i="17"/>
  <c r="AE31" i="17"/>
  <c r="AF31" i="17"/>
  <c r="AE32" i="17"/>
  <c r="AF32" i="17"/>
  <c r="AE33" i="17"/>
  <c r="AF33" i="17"/>
  <c r="AE34" i="17"/>
  <c r="AF34" i="17"/>
  <c r="AE35" i="17"/>
  <c r="AF35" i="17"/>
  <c r="AE36" i="17"/>
  <c r="AF36" i="17"/>
  <c r="AE37" i="17"/>
  <c r="AF37" i="17"/>
  <c r="AE38" i="17"/>
  <c r="AF38" i="17"/>
  <c r="AE39" i="17"/>
  <c r="AF39" i="17"/>
  <c r="AE40" i="17"/>
  <c r="AF40" i="17"/>
  <c r="AE41" i="17"/>
  <c r="AF41" i="17"/>
  <c r="AE42" i="17"/>
  <c r="AF42" i="17"/>
  <c r="AE43" i="17"/>
  <c r="AF43" i="17"/>
  <c r="AE44" i="17"/>
  <c r="AF44" i="17"/>
  <c r="AE45" i="17"/>
  <c r="AF45" i="17"/>
  <c r="AE46" i="17"/>
  <c r="AF46" i="17"/>
  <c r="AE47" i="17"/>
  <c r="AF47" i="17"/>
  <c r="AE48" i="17"/>
  <c r="AF48" i="17"/>
  <c r="AF3" i="17"/>
  <c r="AE3" i="17"/>
  <c r="AE4" i="22"/>
  <c r="C125" i="24" s="1"/>
  <c r="AF4" i="22"/>
  <c r="D125" i="24" s="1"/>
  <c r="AE5" i="22"/>
  <c r="C126" i="24" s="1"/>
  <c r="AF5" i="22"/>
  <c r="D126" i="24" s="1"/>
  <c r="AE6" i="22"/>
  <c r="C127" i="24" s="1"/>
  <c r="AF6" i="22"/>
  <c r="D127" i="24" s="1"/>
  <c r="AE7" i="22"/>
  <c r="C128" i="24" s="1"/>
  <c r="AF7" i="22"/>
  <c r="D128" i="24" s="1"/>
  <c r="AE8" i="22"/>
  <c r="C129" i="24" s="1"/>
  <c r="AF8" i="22"/>
  <c r="D129" i="24" s="1"/>
  <c r="AE9" i="22"/>
  <c r="C130" i="24" s="1"/>
  <c r="AF9" i="22"/>
  <c r="D130" i="24" s="1"/>
  <c r="AE10" i="22"/>
  <c r="C131" i="24" s="1"/>
  <c r="AF10" i="22"/>
  <c r="D131" i="24" s="1"/>
  <c r="AE11" i="22"/>
  <c r="C132" i="24" s="1"/>
  <c r="AF11" i="22"/>
  <c r="D132" i="24" s="1"/>
  <c r="AE12" i="22"/>
  <c r="C133" i="24" s="1"/>
  <c r="AF12" i="22"/>
  <c r="D133" i="24" s="1"/>
  <c r="AE13" i="22"/>
  <c r="C134" i="24" s="1"/>
  <c r="AF13" i="22"/>
  <c r="D134" i="24" s="1"/>
  <c r="AE14" i="22"/>
  <c r="C135" i="24" s="1"/>
  <c r="AF14" i="22"/>
  <c r="D135" i="24" s="1"/>
  <c r="AE15" i="22"/>
  <c r="C136" i="24" s="1"/>
  <c r="AF15" i="22"/>
  <c r="D136" i="24" s="1"/>
  <c r="AE16" i="22"/>
  <c r="C137" i="24" s="1"/>
  <c r="AF16" i="22"/>
  <c r="D137" i="24" s="1"/>
  <c r="AE17" i="22"/>
  <c r="C138" i="24" s="1"/>
  <c r="AF17" i="22"/>
  <c r="D138" i="24" s="1"/>
  <c r="AE18" i="22"/>
  <c r="C139" i="24" s="1"/>
  <c r="AF18" i="22"/>
  <c r="D139" i="24" s="1"/>
  <c r="AE19" i="22"/>
  <c r="C140" i="24" s="1"/>
  <c r="AF19" i="22"/>
  <c r="D140" i="24" s="1"/>
  <c r="AE20" i="22"/>
  <c r="C141" i="24" s="1"/>
  <c r="AF20" i="22"/>
  <c r="D141" i="24" s="1"/>
  <c r="AE21" i="22"/>
  <c r="C142" i="24" s="1"/>
  <c r="AF21" i="22"/>
  <c r="D142" i="24" s="1"/>
  <c r="AE22" i="22"/>
  <c r="C143" i="24" s="1"/>
  <c r="AF22" i="22"/>
  <c r="D143" i="24" s="1"/>
  <c r="AE23" i="22"/>
  <c r="C144" i="24" s="1"/>
  <c r="AF23" i="22"/>
  <c r="D144" i="24" s="1"/>
  <c r="AE24" i="22"/>
  <c r="C145" i="24" s="1"/>
  <c r="AF24" i="22"/>
  <c r="D145" i="24" s="1"/>
  <c r="AE25" i="22"/>
  <c r="C146" i="24" s="1"/>
  <c r="AF25" i="22"/>
  <c r="D146" i="24" s="1"/>
  <c r="AE26" i="22"/>
  <c r="C147" i="24" s="1"/>
  <c r="AF26" i="22"/>
  <c r="D147" i="24" s="1"/>
  <c r="AF3" i="22"/>
  <c r="D124" i="24" s="1"/>
  <c r="AE3" i="22"/>
  <c r="C124" i="24" s="1"/>
  <c r="AE4" i="21"/>
  <c r="C100" i="24" s="1"/>
  <c r="AF4" i="21"/>
  <c r="D100" i="24" s="1"/>
  <c r="AE5" i="21"/>
  <c r="C101" i="24" s="1"/>
  <c r="AF5" i="21"/>
  <c r="D101" i="24" s="1"/>
  <c r="AE6" i="21"/>
  <c r="C102" i="24" s="1"/>
  <c r="AF6" i="21"/>
  <c r="D102" i="24" s="1"/>
  <c r="AE7" i="21"/>
  <c r="C103" i="24" s="1"/>
  <c r="AF7" i="21"/>
  <c r="D103" i="24" s="1"/>
  <c r="AE8" i="21"/>
  <c r="C104" i="24" s="1"/>
  <c r="AF8" i="21"/>
  <c r="D104" i="24" s="1"/>
  <c r="AE9" i="21"/>
  <c r="C105" i="24" s="1"/>
  <c r="AF9" i="21"/>
  <c r="D105" i="24" s="1"/>
  <c r="AE10" i="21"/>
  <c r="C106" i="24" s="1"/>
  <c r="AF10" i="21"/>
  <c r="D106" i="24" s="1"/>
  <c r="AE11" i="21"/>
  <c r="C107" i="24" s="1"/>
  <c r="AF11" i="21"/>
  <c r="D107" i="24" s="1"/>
  <c r="AE12" i="21"/>
  <c r="C108" i="24" s="1"/>
  <c r="AF12" i="21"/>
  <c r="D108" i="24" s="1"/>
  <c r="AE13" i="21"/>
  <c r="C109" i="24" s="1"/>
  <c r="AF13" i="21"/>
  <c r="D109" i="24" s="1"/>
  <c r="AE14" i="21"/>
  <c r="C110" i="24" s="1"/>
  <c r="AF14" i="21"/>
  <c r="D110" i="24" s="1"/>
  <c r="AE15" i="21"/>
  <c r="C111" i="24" s="1"/>
  <c r="AF15" i="21"/>
  <c r="D111" i="24" s="1"/>
  <c r="AE16" i="21"/>
  <c r="C112" i="24" s="1"/>
  <c r="AF16" i="21"/>
  <c r="D112" i="24" s="1"/>
  <c r="AE17" i="21"/>
  <c r="C113" i="24" s="1"/>
  <c r="AF17" i="21"/>
  <c r="D113" i="24" s="1"/>
  <c r="AE18" i="21"/>
  <c r="C114" i="24" s="1"/>
  <c r="AF18" i="21"/>
  <c r="D114" i="24" s="1"/>
  <c r="AE19" i="21"/>
  <c r="C115" i="24" s="1"/>
  <c r="AF19" i="21"/>
  <c r="D115" i="24" s="1"/>
  <c r="AE20" i="21"/>
  <c r="C116" i="24" s="1"/>
  <c r="AF20" i="21"/>
  <c r="D116" i="24" s="1"/>
  <c r="AE21" i="21"/>
  <c r="C117" i="24" s="1"/>
  <c r="AF21" i="21"/>
  <c r="D117" i="24" s="1"/>
  <c r="AE22" i="21"/>
  <c r="C118" i="24" s="1"/>
  <c r="AF22" i="21"/>
  <c r="D118" i="24" s="1"/>
  <c r="AE23" i="21"/>
  <c r="C119" i="24" s="1"/>
  <c r="AF23" i="21"/>
  <c r="D119" i="24" s="1"/>
  <c r="AE24" i="21"/>
  <c r="C120" i="24" s="1"/>
  <c r="AF24" i="21"/>
  <c r="D120" i="24" s="1"/>
  <c r="AE25" i="21"/>
  <c r="C121" i="24" s="1"/>
  <c r="AF25" i="21"/>
  <c r="D121" i="24" s="1"/>
  <c r="AE26" i="21"/>
  <c r="C122" i="24" s="1"/>
  <c r="AF26" i="21"/>
  <c r="D122" i="24" s="1"/>
  <c r="AE27" i="21"/>
  <c r="C123" i="24" s="1"/>
  <c r="AF27" i="21"/>
  <c r="D123" i="24" s="1"/>
  <c r="AF3" i="21"/>
  <c r="D99" i="24" s="1"/>
  <c r="AE3" i="21"/>
  <c r="C99" i="24" s="1"/>
  <c r="AF15" i="14"/>
  <c r="D98" i="24" s="1"/>
  <c r="AF4" i="14"/>
  <c r="D87" i="24" s="1"/>
  <c r="AF5" i="14"/>
  <c r="D88" i="24" s="1"/>
  <c r="AF6" i="14"/>
  <c r="D89" i="24" s="1"/>
  <c r="AF7" i="14"/>
  <c r="D90" i="24" s="1"/>
  <c r="AF8" i="14"/>
  <c r="D91" i="24" s="1"/>
  <c r="AF9" i="14"/>
  <c r="D92" i="24" s="1"/>
  <c r="AF10" i="14"/>
  <c r="D93" i="24" s="1"/>
  <c r="AF11" i="14"/>
  <c r="D94" i="24" s="1"/>
  <c r="AF12" i="14"/>
  <c r="D95" i="24" s="1"/>
  <c r="AF13" i="14"/>
  <c r="D96" i="24" s="1"/>
  <c r="AF14" i="14"/>
  <c r="D97" i="24" s="1"/>
  <c r="AF3" i="14"/>
  <c r="D86" i="24" s="1"/>
  <c r="AE4" i="14"/>
  <c r="C87" i="24" s="1"/>
  <c r="AE5" i="14"/>
  <c r="C88" i="24" s="1"/>
  <c r="AE6" i="14"/>
  <c r="C89" i="24" s="1"/>
  <c r="AE7" i="14"/>
  <c r="C90" i="24" s="1"/>
  <c r="AE8" i="14"/>
  <c r="C91" i="24" s="1"/>
  <c r="AE9" i="14"/>
  <c r="C92" i="24" s="1"/>
  <c r="AE10" i="14"/>
  <c r="C93" i="24" s="1"/>
  <c r="AE11" i="14"/>
  <c r="C94" i="24" s="1"/>
  <c r="AE12" i="14"/>
  <c r="C95" i="24" s="1"/>
  <c r="AE13" i="14"/>
  <c r="C96" i="24" s="1"/>
  <c r="AE14" i="14"/>
  <c r="C97" i="24" s="1"/>
  <c r="AE15" i="14"/>
  <c r="C98" i="24" s="1"/>
  <c r="AE3" i="14"/>
  <c r="C86" i="24" s="1"/>
  <c r="AF3" i="6"/>
  <c r="D1" i="24" s="1"/>
  <c r="B86" i="24"/>
  <c r="U4" i="6"/>
  <c r="U6" i="6"/>
  <c r="U7" i="6"/>
  <c r="U8" i="6"/>
  <c r="U9" i="6"/>
  <c r="U10" i="6"/>
  <c r="R10" i="6" s="1"/>
  <c r="U11" i="6"/>
  <c r="U12" i="6"/>
  <c r="R12" i="6" s="1"/>
  <c r="U13" i="6"/>
  <c r="R13" i="6" s="1"/>
  <c r="U14" i="6"/>
  <c r="U15" i="6"/>
  <c r="R15" i="6" s="1"/>
  <c r="U16" i="6"/>
  <c r="U18" i="6"/>
  <c r="U19" i="6"/>
  <c r="R19" i="6" s="1"/>
  <c r="U20" i="6"/>
  <c r="U21" i="6"/>
  <c r="R21" i="6" s="1"/>
  <c r="U22" i="6"/>
  <c r="U23" i="6"/>
  <c r="U24" i="6"/>
  <c r="U25" i="6"/>
  <c r="U26" i="6"/>
  <c r="U27" i="6"/>
  <c r="R27" i="6" s="1"/>
  <c r="U28" i="6"/>
  <c r="R28" i="6" s="1"/>
  <c r="U29" i="6"/>
  <c r="R29" i="6" s="1"/>
  <c r="U30" i="6"/>
  <c r="R30" i="6" s="1"/>
  <c r="R3" i="6"/>
  <c r="D15" i="23"/>
  <c r="D8" i="23"/>
  <c r="E8" i="23"/>
  <c r="D9" i="23"/>
  <c r="E9" i="23"/>
  <c r="D10" i="23"/>
  <c r="E10" i="23"/>
  <c r="D14" i="23"/>
  <c r="E14" i="23"/>
  <c r="E15" i="23"/>
  <c r="D17" i="23"/>
  <c r="E17" i="23"/>
  <c r="D18" i="23"/>
  <c r="E18" i="23"/>
  <c r="D19" i="23"/>
  <c r="E19" i="23"/>
  <c r="D20" i="23"/>
  <c r="E20" i="23"/>
  <c r="D21" i="23"/>
  <c r="E21" i="23"/>
  <c r="B8" i="23"/>
  <c r="B9" i="23"/>
  <c r="B10" i="23"/>
  <c r="B14" i="23"/>
  <c r="B15" i="23"/>
  <c r="B17" i="23"/>
  <c r="B18" i="23"/>
  <c r="B19" i="23"/>
  <c r="B20" i="23"/>
  <c r="B21" i="23"/>
  <c r="B79" i="24"/>
  <c r="B80" i="24"/>
  <c r="B81" i="24"/>
  <c r="B82" i="24"/>
  <c r="B83" i="24"/>
  <c r="B84" i="24"/>
  <c r="B85" i="24"/>
  <c r="AF31" i="20"/>
  <c r="C57" i="24" s="1"/>
  <c r="AG31" i="20"/>
  <c r="D57" i="24" s="1"/>
  <c r="AF32" i="20"/>
  <c r="C58" i="24" s="1"/>
  <c r="AG32" i="20"/>
  <c r="D58" i="24" s="1"/>
  <c r="AF33" i="20"/>
  <c r="C59" i="24" s="1"/>
  <c r="AG33" i="20"/>
  <c r="D59" i="24" s="1"/>
  <c r="AF34" i="20"/>
  <c r="AG34" i="20"/>
  <c r="D60" i="24" s="1"/>
  <c r="AF35" i="20"/>
  <c r="AG35" i="20"/>
  <c r="D61" i="24" s="1"/>
  <c r="AF36" i="20"/>
  <c r="AG36" i="20"/>
  <c r="D62" i="24" s="1"/>
  <c r="AF37" i="20"/>
  <c r="AG37" i="20"/>
  <c r="D63" i="24" s="1"/>
  <c r="AF38" i="20"/>
  <c r="AG38" i="20"/>
  <c r="AF39" i="20"/>
  <c r="AG39" i="20"/>
  <c r="D65" i="24" s="1"/>
  <c r="AF40" i="20"/>
  <c r="AG40" i="20"/>
  <c r="D66" i="24" s="1"/>
  <c r="AF41" i="20"/>
  <c r="C67" i="24" s="1"/>
  <c r="AG41" i="20"/>
  <c r="AF42" i="20"/>
  <c r="AG42" i="20"/>
  <c r="D68" i="24" s="1"/>
  <c r="AF43" i="20"/>
  <c r="C69" i="24" s="1"/>
  <c r="AG43" i="20"/>
  <c r="AF44" i="20"/>
  <c r="AG44" i="20"/>
  <c r="D70" i="24" s="1"/>
  <c r="AF45" i="20"/>
  <c r="C71" i="24" s="1"/>
  <c r="AG45" i="20"/>
  <c r="D71" i="24" s="1"/>
  <c r="AF46" i="20"/>
  <c r="AG46" i="20"/>
  <c r="D72" i="24" s="1"/>
  <c r="AF47" i="20"/>
  <c r="AG47" i="20"/>
  <c r="AF48" i="20"/>
  <c r="AG48" i="20"/>
  <c r="D74" i="24" s="1"/>
  <c r="AF49" i="20"/>
  <c r="C75" i="24" s="1"/>
  <c r="AG49" i="20"/>
  <c r="AF50" i="20"/>
  <c r="AG50" i="20"/>
  <c r="D76" i="24" s="1"/>
  <c r="AF51" i="20"/>
  <c r="C77" i="24" s="1"/>
  <c r="AG51" i="20"/>
  <c r="AF52" i="20"/>
  <c r="C78" i="24" s="1"/>
  <c r="AG52" i="20"/>
  <c r="D78" i="24" s="1"/>
  <c r="AF53" i="20"/>
  <c r="C79" i="24" s="1"/>
  <c r="AG53" i="20"/>
  <c r="D79" i="24" s="1"/>
  <c r="AF54" i="20"/>
  <c r="C80" i="24" s="1"/>
  <c r="AG54" i="20"/>
  <c r="D80" i="24" s="1"/>
  <c r="AF55" i="20"/>
  <c r="C81" i="24" s="1"/>
  <c r="AG55" i="20"/>
  <c r="D81" i="24" s="1"/>
  <c r="AF56" i="20"/>
  <c r="C82" i="24" s="1"/>
  <c r="AG56" i="20"/>
  <c r="D82" i="24" s="1"/>
  <c r="AF57" i="20"/>
  <c r="C83" i="24" s="1"/>
  <c r="AG57" i="20"/>
  <c r="D83" i="24" s="1"/>
  <c r="AF58" i="20"/>
  <c r="C84" i="24" s="1"/>
  <c r="AG58" i="20"/>
  <c r="D84" i="24" s="1"/>
  <c r="AF59" i="20"/>
  <c r="C85" i="24" s="1"/>
  <c r="AG59" i="20"/>
  <c r="D85" i="24" s="1"/>
  <c r="B66" i="24"/>
  <c r="C66" i="24"/>
  <c r="B67" i="24"/>
  <c r="D67" i="24"/>
  <c r="B68" i="24"/>
  <c r="C68" i="24"/>
  <c r="B69" i="24"/>
  <c r="D69" i="24"/>
  <c r="B70" i="24"/>
  <c r="C70" i="24"/>
  <c r="B71" i="24"/>
  <c r="B72" i="24"/>
  <c r="C72" i="24"/>
  <c r="B73" i="24"/>
  <c r="C73" i="24"/>
  <c r="D73" i="24"/>
  <c r="B74" i="24"/>
  <c r="C74" i="24"/>
  <c r="B75" i="24"/>
  <c r="D75" i="24"/>
  <c r="B76" i="24"/>
  <c r="C76" i="24"/>
  <c r="B77" i="24"/>
  <c r="D77" i="24"/>
  <c r="B78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C60" i="24"/>
  <c r="B61" i="24"/>
  <c r="C61" i="24"/>
  <c r="B62" i="24"/>
  <c r="C62" i="24"/>
  <c r="B63" i="24"/>
  <c r="C63" i="24"/>
  <c r="B64" i="24"/>
  <c r="C64" i="24"/>
  <c r="D64" i="24"/>
  <c r="B65" i="24"/>
  <c r="C65" i="24"/>
  <c r="AG4" i="20"/>
  <c r="D30" i="24" s="1"/>
  <c r="AG5" i="20"/>
  <c r="D31" i="24" s="1"/>
  <c r="AG6" i="20"/>
  <c r="D32" i="24" s="1"/>
  <c r="AG7" i="20"/>
  <c r="D33" i="24" s="1"/>
  <c r="AG8" i="20"/>
  <c r="D34" i="24" s="1"/>
  <c r="AG9" i="20"/>
  <c r="D35" i="24" s="1"/>
  <c r="AG10" i="20"/>
  <c r="D36" i="24" s="1"/>
  <c r="AG11" i="20"/>
  <c r="D37" i="24" s="1"/>
  <c r="AG12" i="20"/>
  <c r="D38" i="24" s="1"/>
  <c r="AG13" i="20"/>
  <c r="D39" i="24" s="1"/>
  <c r="AG14" i="20"/>
  <c r="D40" i="24" s="1"/>
  <c r="AG15" i="20"/>
  <c r="D41" i="24" s="1"/>
  <c r="AG16" i="20"/>
  <c r="D42" i="24" s="1"/>
  <c r="AG17" i="20"/>
  <c r="D43" i="24" s="1"/>
  <c r="AG18" i="20"/>
  <c r="D44" i="24" s="1"/>
  <c r="AG19" i="20"/>
  <c r="D45" i="24" s="1"/>
  <c r="AG20" i="20"/>
  <c r="D46" i="24" s="1"/>
  <c r="AG21" i="20"/>
  <c r="D47" i="24" s="1"/>
  <c r="AG22" i="20"/>
  <c r="D48" i="24" s="1"/>
  <c r="AG23" i="20"/>
  <c r="D49" i="24" s="1"/>
  <c r="AG24" i="20"/>
  <c r="D50" i="24" s="1"/>
  <c r="AG25" i="20"/>
  <c r="D51" i="24" s="1"/>
  <c r="AG26" i="20"/>
  <c r="D52" i="24" s="1"/>
  <c r="AG27" i="20"/>
  <c r="D53" i="24" s="1"/>
  <c r="AG28" i="20"/>
  <c r="D54" i="24" s="1"/>
  <c r="AG29" i="20"/>
  <c r="D55" i="24" s="1"/>
  <c r="AG30" i="20"/>
  <c r="D56" i="24" s="1"/>
  <c r="AG3" i="20"/>
  <c r="D29" i="24" s="1"/>
  <c r="B29" i="24"/>
  <c r="B2" i="24"/>
  <c r="B3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1" i="24"/>
  <c r="E171" i="23" s="1"/>
  <c r="AF4" i="20"/>
  <c r="C30" i="24" s="1"/>
  <c r="AF5" i="20"/>
  <c r="C31" i="24" s="1"/>
  <c r="AF6" i="20"/>
  <c r="C32" i="24" s="1"/>
  <c r="AF7" i="20"/>
  <c r="C33" i="24" s="1"/>
  <c r="AF8" i="20"/>
  <c r="C34" i="24" s="1"/>
  <c r="AF9" i="20"/>
  <c r="C35" i="24" s="1"/>
  <c r="AF10" i="20"/>
  <c r="C36" i="24" s="1"/>
  <c r="AF11" i="20"/>
  <c r="C37" i="24" s="1"/>
  <c r="AF12" i="20"/>
  <c r="C38" i="24" s="1"/>
  <c r="AF13" i="20"/>
  <c r="C39" i="24" s="1"/>
  <c r="AF14" i="20"/>
  <c r="C40" i="24" s="1"/>
  <c r="AF15" i="20"/>
  <c r="C41" i="24" s="1"/>
  <c r="AF16" i="20"/>
  <c r="C42" i="24" s="1"/>
  <c r="AF17" i="20"/>
  <c r="C43" i="24" s="1"/>
  <c r="AF18" i="20"/>
  <c r="C44" i="24" s="1"/>
  <c r="AF19" i="20"/>
  <c r="C45" i="24" s="1"/>
  <c r="AF20" i="20"/>
  <c r="C46" i="24" s="1"/>
  <c r="AF21" i="20"/>
  <c r="C47" i="24" s="1"/>
  <c r="AF22" i="20"/>
  <c r="C48" i="24" s="1"/>
  <c r="AF23" i="20"/>
  <c r="C49" i="24" s="1"/>
  <c r="AF24" i="20"/>
  <c r="C50" i="24" s="1"/>
  <c r="AF25" i="20"/>
  <c r="C51" i="24" s="1"/>
  <c r="AF26" i="20"/>
  <c r="C52" i="24" s="1"/>
  <c r="AF27" i="20"/>
  <c r="C53" i="24" s="1"/>
  <c r="AF28" i="20"/>
  <c r="C54" i="24" s="1"/>
  <c r="AF29" i="20"/>
  <c r="C55" i="24" s="1"/>
  <c r="AF30" i="20"/>
  <c r="C56" i="24" s="1"/>
  <c r="AE4" i="6"/>
  <c r="C2" i="24" s="1"/>
  <c r="AF4" i="6"/>
  <c r="D2" i="24" s="1"/>
  <c r="AE5" i="6"/>
  <c r="C3" i="24" s="1"/>
  <c r="AF5" i="6"/>
  <c r="D3" i="24" s="1"/>
  <c r="AE6" i="6"/>
  <c r="C4" i="24" s="1"/>
  <c r="D44" i="23" s="1"/>
  <c r="AF6" i="6"/>
  <c r="D4" i="24" s="1"/>
  <c r="AE7" i="6"/>
  <c r="C5" i="24" s="1"/>
  <c r="AF7" i="6"/>
  <c r="D5" i="24" s="1"/>
  <c r="AE8" i="6"/>
  <c r="C6" i="24" s="1"/>
  <c r="D46" i="23" s="1"/>
  <c r="AF8" i="6"/>
  <c r="D6" i="24" s="1"/>
  <c r="AE9" i="6"/>
  <c r="C7" i="24" s="1"/>
  <c r="AF9" i="6"/>
  <c r="D7" i="24" s="1"/>
  <c r="AE10" i="6"/>
  <c r="C8" i="24" s="1"/>
  <c r="D48" i="23" s="1"/>
  <c r="AF10" i="6"/>
  <c r="D8" i="24" s="1"/>
  <c r="AE11" i="6"/>
  <c r="C9" i="24" s="1"/>
  <c r="AF11" i="6"/>
  <c r="D9" i="24" s="1"/>
  <c r="AE12" i="6"/>
  <c r="C10" i="24" s="1"/>
  <c r="D49" i="23" s="1"/>
  <c r="AF12" i="6"/>
  <c r="D10" i="24" s="1"/>
  <c r="AE13" i="6"/>
  <c r="C11" i="24" s="1"/>
  <c r="AF13" i="6"/>
  <c r="D11" i="24" s="1"/>
  <c r="AE14" i="6"/>
  <c r="C12" i="24" s="1"/>
  <c r="D53" i="23" s="1"/>
  <c r="AF14" i="6"/>
  <c r="D12" i="24" s="1"/>
  <c r="AE15" i="6"/>
  <c r="C13" i="24" s="1"/>
  <c r="AF15" i="6"/>
  <c r="D13" i="24" s="1"/>
  <c r="AE16" i="6"/>
  <c r="C14" i="24" s="1"/>
  <c r="AF16" i="6"/>
  <c r="D14" i="24" s="1"/>
  <c r="AE17" i="6"/>
  <c r="C15" i="24" s="1"/>
  <c r="AF17" i="6"/>
  <c r="D15" i="24" s="1"/>
  <c r="AE18" i="6"/>
  <c r="C16" i="24" s="1"/>
  <c r="AF18" i="6"/>
  <c r="D16" i="24" s="1"/>
  <c r="AE19" i="6"/>
  <c r="C17" i="24" s="1"/>
  <c r="AF19" i="6"/>
  <c r="D17" i="24" s="1"/>
  <c r="AE20" i="6"/>
  <c r="C18" i="24" s="1"/>
  <c r="AF20" i="6"/>
  <c r="D18" i="24" s="1"/>
  <c r="AE21" i="6"/>
  <c r="C19" i="24" s="1"/>
  <c r="AF21" i="6"/>
  <c r="D19" i="24" s="1"/>
  <c r="AE22" i="6"/>
  <c r="C20" i="24" s="1"/>
  <c r="AF22" i="6"/>
  <c r="D20" i="24" s="1"/>
  <c r="AE23" i="6"/>
  <c r="C21" i="24" s="1"/>
  <c r="AF23" i="6"/>
  <c r="D21" i="24" s="1"/>
  <c r="AE24" i="6"/>
  <c r="C22" i="24" s="1"/>
  <c r="D56" i="23" s="1"/>
  <c r="AF24" i="6"/>
  <c r="D22" i="24" s="1"/>
  <c r="AE25" i="6"/>
  <c r="C23" i="24" s="1"/>
  <c r="AF25" i="6"/>
  <c r="D23" i="24" s="1"/>
  <c r="AE26" i="6"/>
  <c r="C24" i="24" s="1"/>
  <c r="AF26" i="6"/>
  <c r="D24" i="24" s="1"/>
  <c r="AE27" i="6"/>
  <c r="C25" i="24" s="1"/>
  <c r="AF27" i="6"/>
  <c r="D25" i="24" s="1"/>
  <c r="AE28" i="6"/>
  <c r="C26" i="24" s="1"/>
  <c r="D59" i="23" s="1"/>
  <c r="AF28" i="6"/>
  <c r="D26" i="24" s="1"/>
  <c r="AE29" i="6"/>
  <c r="C27" i="24" s="1"/>
  <c r="AF29" i="6"/>
  <c r="D27" i="24" s="1"/>
  <c r="AE30" i="6"/>
  <c r="C28" i="24" s="1"/>
  <c r="AF30" i="6"/>
  <c r="D28" i="24" s="1"/>
  <c r="B43" i="23" l="1"/>
  <c r="B46" i="23"/>
  <c r="B48" i="23"/>
  <c r="B53" i="23"/>
  <c r="B55" i="23"/>
  <c r="B59" i="23"/>
  <c r="E166" i="23"/>
  <c r="E165" i="23"/>
  <c r="E58" i="23"/>
  <c r="E57" i="23"/>
  <c r="E55" i="23"/>
  <c r="E50" i="23"/>
  <c r="E45" i="23"/>
  <c r="E43" i="23"/>
  <c r="E51" i="23"/>
  <c r="E152" i="23"/>
  <c r="E141" i="23"/>
  <c r="B44" i="23"/>
  <c r="B47" i="23"/>
  <c r="B49" i="23"/>
  <c r="B54" i="23"/>
  <c r="B56" i="23"/>
  <c r="E164" i="23"/>
  <c r="B171" i="23"/>
  <c r="D57" i="23"/>
  <c r="D43" i="23"/>
  <c r="B45" i="23"/>
  <c r="D47" i="23"/>
  <c r="B50" i="23"/>
  <c r="D54" i="23"/>
  <c r="B57" i="23"/>
  <c r="B166" i="23"/>
  <c r="D171" i="23"/>
  <c r="D58" i="23"/>
  <c r="D55" i="23"/>
  <c r="D50" i="23"/>
  <c r="E59" i="23"/>
  <c r="E56" i="23"/>
  <c r="E53" i="23"/>
  <c r="E49" i="23"/>
  <c r="E48" i="23"/>
  <c r="E46" i="23"/>
  <c r="E44" i="23"/>
  <c r="D152" i="23"/>
  <c r="D141" i="23"/>
  <c r="D45" i="23"/>
  <c r="E47" i="23"/>
  <c r="B51" i="23"/>
  <c r="E54" i="23"/>
  <c r="B58" i="23"/>
  <c r="D166" i="23"/>
  <c r="D170" i="23"/>
  <c r="B174" i="30"/>
  <c r="E173" i="30"/>
  <c r="D174" i="30"/>
  <c r="E174" i="30"/>
  <c r="D173" i="30"/>
  <c r="B173" i="30"/>
  <c r="E162" i="30"/>
  <c r="E169" i="23"/>
  <c r="B167" i="23"/>
  <c r="B170" i="23"/>
  <c r="D167" i="23"/>
  <c r="D97" i="28"/>
  <c r="B97" i="28"/>
  <c r="E97" i="28"/>
  <c r="E168" i="23"/>
  <c r="E167" i="23"/>
  <c r="E170" i="23"/>
  <c r="B169" i="23"/>
  <c r="D169" i="23"/>
  <c r="B168" i="23"/>
  <c r="D168" i="23"/>
  <c r="B165" i="23"/>
  <c r="B164" i="23"/>
  <c r="D165" i="23"/>
  <c r="D164" i="23"/>
  <c r="E96" i="28"/>
  <c r="D94" i="28"/>
  <c r="D96" i="28"/>
  <c r="B94" i="28"/>
  <c r="B96" i="28"/>
  <c r="E94" i="28"/>
  <c r="D163" i="30"/>
  <c r="E163" i="30"/>
  <c r="D162" i="30"/>
  <c r="E95" i="28"/>
  <c r="D95" i="28"/>
  <c r="B95" i="28"/>
  <c r="E157" i="23"/>
  <c r="B163" i="30"/>
  <c r="E163" i="23"/>
  <c r="B162" i="30"/>
  <c r="D156" i="23"/>
  <c r="D161" i="30"/>
  <c r="B161" i="30"/>
  <c r="E161" i="30"/>
  <c r="D134" i="23"/>
  <c r="B155" i="23"/>
  <c r="D161" i="23"/>
  <c r="E162" i="23"/>
  <c r="D155" i="23"/>
  <c r="E161" i="23"/>
  <c r="B147" i="23"/>
  <c r="E111" i="23"/>
  <c r="D154" i="23"/>
  <c r="E155" i="23"/>
  <c r="B162" i="23"/>
  <c r="D163" i="23"/>
  <c r="B154" i="23"/>
  <c r="B163" i="23"/>
  <c r="D130" i="23"/>
  <c r="E154" i="23"/>
  <c r="B161" i="23"/>
  <c r="D162" i="23"/>
  <c r="E156" i="23"/>
  <c r="B156" i="23"/>
  <c r="B157" i="23"/>
  <c r="E153" i="23"/>
  <c r="D157" i="23"/>
  <c r="D147" i="23"/>
  <c r="E147" i="23"/>
  <c r="D111" i="23"/>
  <c r="B130" i="23"/>
  <c r="B133" i="23"/>
  <c r="B153" i="23"/>
  <c r="B90" i="23"/>
  <c r="E128" i="23"/>
  <c r="D131" i="23"/>
  <c r="E143" i="23"/>
  <c r="B152" i="23"/>
  <c r="D142" i="23"/>
  <c r="D90" i="23"/>
  <c r="B129" i="23"/>
  <c r="E131" i="23"/>
  <c r="E132" i="23"/>
  <c r="B134" i="23"/>
  <c r="D143" i="23"/>
  <c r="E144" i="23"/>
  <c r="E149" i="23"/>
  <c r="E90" i="23"/>
  <c r="B128" i="23"/>
  <c r="D129" i="23"/>
  <c r="E130" i="23"/>
  <c r="B132" i="23"/>
  <c r="D133" i="23"/>
  <c r="E134" i="23"/>
  <c r="B144" i="23"/>
  <c r="B149" i="23"/>
  <c r="D153" i="23"/>
  <c r="B111" i="23"/>
  <c r="D128" i="23"/>
  <c r="E129" i="23"/>
  <c r="B131" i="23"/>
  <c r="D132" i="23"/>
  <c r="E133" i="23"/>
  <c r="B143" i="23"/>
  <c r="D144" i="23"/>
  <c r="D149" i="23"/>
  <c r="E151" i="23"/>
  <c r="E150" i="23"/>
  <c r="B150" i="23"/>
  <c r="B151" i="23"/>
  <c r="D150" i="23"/>
  <c r="D151" i="23"/>
  <c r="B146" i="23"/>
  <c r="D146" i="23"/>
  <c r="E142" i="23"/>
  <c r="B141" i="23"/>
  <c r="E146" i="23"/>
  <c r="B145" i="23"/>
  <c r="D145" i="23"/>
  <c r="E145" i="23"/>
  <c r="D140" i="23"/>
  <c r="E110" i="23"/>
  <c r="E140" i="23"/>
  <c r="B142" i="23"/>
  <c r="B140" i="23"/>
  <c r="D138" i="23"/>
  <c r="E135" i="23"/>
  <c r="E139" i="23"/>
  <c r="B135" i="23"/>
  <c r="E137" i="23"/>
  <c r="B139" i="23"/>
  <c r="D139" i="23"/>
  <c r="E138" i="23"/>
  <c r="B138" i="23"/>
  <c r="B137" i="23"/>
  <c r="D137" i="23"/>
  <c r="D135" i="23"/>
  <c r="E127" i="23"/>
  <c r="E125" i="23"/>
  <c r="E113" i="23"/>
  <c r="B116" i="23"/>
  <c r="D117" i="23"/>
  <c r="E118" i="23"/>
  <c r="B120" i="23"/>
  <c r="D121" i="23"/>
  <c r="E126" i="23"/>
  <c r="E114" i="23"/>
  <c r="B115" i="23"/>
  <c r="D116" i="23"/>
  <c r="E117" i="23"/>
  <c r="B119" i="23"/>
  <c r="D120" i="23"/>
  <c r="E121" i="23"/>
  <c r="B127" i="23"/>
  <c r="B113" i="23"/>
  <c r="D115" i="23"/>
  <c r="E116" i="23"/>
  <c r="B118" i="23"/>
  <c r="D119" i="23"/>
  <c r="E120" i="23"/>
  <c r="B126" i="23"/>
  <c r="D127" i="23"/>
  <c r="D113" i="23"/>
  <c r="E115" i="23"/>
  <c r="B117" i="23"/>
  <c r="D118" i="23"/>
  <c r="E119" i="23"/>
  <c r="B121" i="23"/>
  <c r="D126" i="23"/>
  <c r="D122" i="23"/>
  <c r="E123" i="23"/>
  <c r="E122" i="23"/>
  <c r="B125" i="23"/>
  <c r="B123" i="23"/>
  <c r="D125" i="23"/>
  <c r="B122" i="23"/>
  <c r="D123" i="23"/>
  <c r="B114" i="23"/>
  <c r="D114" i="23"/>
  <c r="E107" i="23"/>
  <c r="B110" i="23"/>
  <c r="B84" i="23"/>
  <c r="E87" i="23"/>
  <c r="B95" i="23"/>
  <c r="D110" i="23"/>
  <c r="E109" i="23"/>
  <c r="E89" i="23"/>
  <c r="E108" i="23"/>
  <c r="B109" i="23"/>
  <c r="B108" i="23"/>
  <c r="D109" i="23"/>
  <c r="D108" i="23"/>
  <c r="D96" i="23"/>
  <c r="E97" i="23"/>
  <c r="B99" i="23"/>
  <c r="D101" i="23"/>
  <c r="E102" i="23"/>
  <c r="B104" i="23"/>
  <c r="D105" i="23"/>
  <c r="E106" i="23"/>
  <c r="E96" i="23"/>
  <c r="B98" i="23"/>
  <c r="D99" i="23"/>
  <c r="E101" i="23"/>
  <c r="B103" i="23"/>
  <c r="D104" i="23"/>
  <c r="E105" i="23"/>
  <c r="B107" i="23"/>
  <c r="B92" i="23"/>
  <c r="B97" i="23"/>
  <c r="D98" i="23"/>
  <c r="E99" i="23"/>
  <c r="B102" i="23"/>
  <c r="D103" i="23"/>
  <c r="E104" i="23"/>
  <c r="B106" i="23"/>
  <c r="D107" i="23"/>
  <c r="B96" i="23"/>
  <c r="D97" i="23"/>
  <c r="E98" i="23"/>
  <c r="B101" i="23"/>
  <c r="D102" i="23"/>
  <c r="E103" i="23"/>
  <c r="B105" i="23"/>
  <c r="D106" i="23"/>
  <c r="D92" i="23"/>
  <c r="E93" i="23"/>
  <c r="E95" i="23"/>
  <c r="B91" i="23"/>
  <c r="D93" i="23"/>
  <c r="E94" i="23"/>
  <c r="D91" i="23"/>
  <c r="E92" i="23"/>
  <c r="B94" i="23"/>
  <c r="D95" i="23"/>
  <c r="E91" i="23"/>
  <c r="B93" i="23"/>
  <c r="D94" i="23"/>
  <c r="B87" i="23"/>
  <c r="B89" i="23"/>
  <c r="D89" i="23"/>
  <c r="E65" i="23"/>
  <c r="B86" i="23"/>
  <c r="B85" i="23"/>
  <c r="D86" i="23"/>
  <c r="B65" i="23"/>
  <c r="D85" i="23"/>
  <c r="E86" i="23"/>
  <c r="D87" i="23"/>
  <c r="D65" i="23"/>
  <c r="E85" i="23"/>
  <c r="E63" i="23"/>
  <c r="D83" i="23"/>
  <c r="E62" i="23"/>
  <c r="E73" i="23"/>
  <c r="E78" i="23"/>
  <c r="E84" i="23"/>
  <c r="B83" i="23"/>
  <c r="D84" i="23"/>
  <c r="D73" i="23"/>
  <c r="E72" i="23"/>
  <c r="E83" i="23"/>
  <c r="D72" i="23"/>
  <c r="E82" i="23"/>
  <c r="B79" i="23"/>
  <c r="D80" i="23"/>
  <c r="E81" i="23"/>
  <c r="D79" i="23"/>
  <c r="E80" i="23"/>
  <c r="B82" i="23"/>
  <c r="E79" i="23"/>
  <c r="B81" i="23"/>
  <c r="D82" i="23"/>
  <c r="B80" i="23"/>
  <c r="D81" i="23"/>
  <c r="B74" i="23"/>
  <c r="D75" i="23"/>
  <c r="E77" i="23"/>
  <c r="D74" i="23"/>
  <c r="E75" i="23"/>
  <c r="B78" i="23"/>
  <c r="E74" i="23"/>
  <c r="B77" i="23"/>
  <c r="D78" i="23"/>
  <c r="B73" i="23"/>
  <c r="B75" i="23"/>
  <c r="D77" i="23"/>
  <c r="E71" i="23"/>
  <c r="B72" i="23"/>
  <c r="D68" i="23"/>
  <c r="D66" i="23"/>
  <c r="E68" i="23"/>
  <c r="E66" i="23"/>
  <c r="D69" i="23"/>
  <c r="E70" i="23"/>
  <c r="E67" i="23"/>
  <c r="E69" i="23"/>
  <c r="B71" i="23"/>
  <c r="B68" i="23"/>
  <c r="B70" i="23"/>
  <c r="D71" i="23"/>
  <c r="B69" i="23"/>
  <c r="D70" i="23"/>
  <c r="B66" i="23"/>
  <c r="B67" i="23"/>
  <c r="D67" i="23"/>
  <c r="D60" i="23"/>
  <c r="E61" i="23"/>
  <c r="E60" i="23"/>
  <c r="B63" i="23"/>
  <c r="B61" i="23"/>
  <c r="D63" i="23"/>
  <c r="B60" i="23"/>
  <c r="D61" i="23"/>
  <c r="B62" i="23"/>
  <c r="D62" i="23"/>
  <c r="D51" i="23"/>
  <c r="D42" i="23"/>
  <c r="E42" i="23"/>
  <c r="B41" i="23"/>
  <c r="E41" i="23"/>
  <c r="B42" i="23"/>
  <c r="B156" i="30"/>
  <c r="B91" i="28"/>
  <c r="D156" i="30"/>
  <c r="E156" i="30"/>
  <c r="E91" i="28"/>
  <c r="D91" i="28"/>
  <c r="D155" i="30"/>
  <c r="B152" i="30"/>
  <c r="E149" i="30"/>
  <c r="E92" i="28"/>
  <c r="B155" i="30"/>
  <c r="D149" i="30"/>
  <c r="E151" i="30"/>
  <c r="E152" i="30"/>
  <c r="D151" i="30"/>
  <c r="B149" i="30"/>
  <c r="B92" i="28"/>
  <c r="E155" i="30"/>
  <c r="D152" i="30"/>
  <c r="B151" i="30"/>
  <c r="D92" i="28"/>
  <c r="D154" i="30"/>
  <c r="B153" i="30"/>
  <c r="B154" i="30"/>
  <c r="E153" i="30"/>
  <c r="E154" i="30"/>
  <c r="D153" i="30"/>
  <c r="D150" i="30"/>
  <c r="B150" i="30"/>
  <c r="E150" i="30"/>
  <c r="B137" i="30"/>
  <c r="E129" i="30"/>
  <c r="E137" i="30"/>
  <c r="D129" i="30"/>
  <c r="D137" i="30"/>
  <c r="B129" i="30"/>
  <c r="E126" i="30"/>
  <c r="E128" i="30"/>
  <c r="D126" i="30"/>
  <c r="D128" i="30"/>
  <c r="B126" i="30"/>
  <c r="B128" i="30"/>
  <c r="B127" i="30"/>
  <c r="E127" i="30"/>
  <c r="D127" i="30"/>
  <c r="B125" i="30"/>
  <c r="E125" i="30"/>
  <c r="D125" i="30"/>
  <c r="E93" i="28"/>
  <c r="D93" i="28"/>
  <c r="B93" i="28"/>
  <c r="B113" i="30"/>
  <c r="E90" i="28"/>
  <c r="D78" i="28"/>
  <c r="B90" i="28"/>
  <c r="D90" i="28"/>
  <c r="B78" i="28"/>
  <c r="E113" i="30"/>
  <c r="D113" i="30"/>
  <c r="E78" i="28"/>
  <c r="E89" i="28"/>
  <c r="D89" i="28"/>
  <c r="B89" i="28"/>
  <c r="E82" i="28"/>
  <c r="B82" i="28"/>
  <c r="D82" i="28"/>
  <c r="E81" i="28"/>
  <c r="D81" i="28"/>
  <c r="B81" i="28"/>
  <c r="E80" i="28"/>
  <c r="D79" i="28"/>
  <c r="D80" i="28"/>
  <c r="B79" i="28"/>
  <c r="B80" i="28"/>
  <c r="E79" i="28"/>
  <c r="B114" i="30"/>
  <c r="D77" i="28"/>
  <c r="B77" i="28"/>
  <c r="E114" i="30"/>
  <c r="D114" i="30"/>
  <c r="E77" i="28"/>
  <c r="E102" i="30"/>
  <c r="D102" i="30"/>
  <c r="B102" i="30"/>
  <c r="E101" i="30"/>
  <c r="D101" i="30"/>
  <c r="B101" i="30"/>
  <c r="E7" i="23"/>
  <c r="E56" i="32"/>
  <c r="D89" i="30"/>
  <c r="D6" i="30"/>
  <c r="B5" i="30"/>
  <c r="D65" i="28"/>
  <c r="B44" i="28"/>
  <c r="D56" i="32"/>
  <c r="B89" i="30"/>
  <c r="B6" i="30"/>
  <c r="B65" i="28"/>
  <c r="E29" i="28"/>
  <c r="B56" i="32"/>
  <c r="E5" i="30"/>
  <c r="E44" i="28"/>
  <c r="D29" i="28"/>
  <c r="E89" i="30"/>
  <c r="E6" i="30"/>
  <c r="E65" i="28"/>
  <c r="D44" i="28"/>
  <c r="B29" i="28"/>
  <c r="E55" i="32"/>
  <c r="D54" i="32"/>
  <c r="B53" i="32"/>
  <c r="B102" i="31"/>
  <c r="E102" i="31"/>
  <c r="D55" i="32"/>
  <c r="B54" i="32"/>
  <c r="B55" i="32"/>
  <c r="E53" i="32"/>
  <c r="E54" i="32"/>
  <c r="D53" i="32"/>
  <c r="D102" i="31"/>
  <c r="E103" i="31"/>
  <c r="B103" i="31"/>
  <c r="D103" i="31"/>
  <c r="B65" i="30"/>
  <c r="E101" i="31"/>
  <c r="E65" i="30"/>
  <c r="B101" i="31"/>
  <c r="D65" i="30"/>
  <c r="D101" i="31"/>
  <c r="B67" i="30"/>
  <c r="D53" i="28"/>
  <c r="B53" i="28"/>
  <c r="E67" i="30"/>
  <c r="D67" i="30"/>
  <c r="E53" i="28"/>
  <c r="B68" i="30"/>
  <c r="E68" i="30"/>
  <c r="D68" i="30"/>
  <c r="B45" i="28"/>
  <c r="D43" i="28"/>
  <c r="B42" i="28"/>
  <c r="D42" i="28"/>
  <c r="B43" i="28"/>
  <c r="E42" i="28"/>
  <c r="E43" i="28"/>
  <c r="D41" i="28"/>
  <c r="B41" i="28"/>
  <c r="E41" i="28"/>
  <c r="E53" i="30"/>
  <c r="D53" i="30"/>
  <c r="B53" i="30"/>
  <c r="D29" i="23"/>
  <c r="E8" i="29"/>
  <c r="B8" i="29"/>
  <c r="D8" i="29"/>
  <c r="B29" i="23"/>
  <c r="D7" i="29"/>
  <c r="B7" i="29"/>
  <c r="E7" i="29"/>
  <c r="E29" i="23"/>
  <c r="B6" i="29"/>
  <c r="B5" i="29"/>
  <c r="E5" i="29"/>
  <c r="D6" i="29"/>
  <c r="E6" i="29"/>
  <c r="D5" i="29"/>
  <c r="E89" i="31"/>
  <c r="B89" i="31"/>
  <c r="E90" i="31"/>
  <c r="D89" i="31"/>
  <c r="B90" i="31"/>
  <c r="D90" i="31"/>
  <c r="E29" i="30"/>
  <c r="E41" i="32"/>
  <c r="E77" i="31"/>
  <c r="D41" i="30"/>
  <c r="D29" i="30"/>
  <c r="B7" i="30"/>
  <c r="D41" i="32"/>
  <c r="D77" i="31"/>
  <c r="B65" i="31"/>
  <c r="B41" i="30"/>
  <c r="B29" i="30"/>
  <c r="E41" i="30"/>
  <c r="D7" i="30"/>
  <c r="B41" i="32"/>
  <c r="B77" i="31"/>
  <c r="E7" i="30"/>
  <c r="E65" i="31"/>
  <c r="D65" i="31"/>
  <c r="B42" i="30"/>
  <c r="D42" i="30"/>
  <c r="E42" i="30"/>
  <c r="E53" i="31"/>
  <c r="E43" i="30"/>
  <c r="D43" i="30"/>
  <c r="B53" i="31"/>
  <c r="B43" i="30"/>
  <c r="D53" i="31"/>
  <c r="B341" i="30"/>
  <c r="E17" i="30"/>
  <c r="B17" i="30"/>
  <c r="E341" i="30"/>
  <c r="D17" i="30"/>
  <c r="D341" i="30"/>
  <c r="E29" i="32"/>
  <c r="D29" i="32"/>
  <c r="B29" i="32"/>
  <c r="E30" i="31"/>
  <c r="E17" i="28"/>
  <c r="E41" i="31"/>
  <c r="D30" i="31"/>
  <c r="D17" i="28"/>
  <c r="D41" i="31"/>
  <c r="B30" i="31"/>
  <c r="B41" i="31"/>
  <c r="B17" i="28"/>
  <c r="E42" i="31"/>
  <c r="D42" i="31"/>
  <c r="B42" i="31"/>
  <c r="B18" i="32"/>
  <c r="D29" i="31"/>
  <c r="E17" i="32"/>
  <c r="B29" i="31"/>
  <c r="E18" i="32"/>
  <c r="D17" i="32"/>
  <c r="D18" i="32"/>
  <c r="B17" i="32"/>
  <c r="E29" i="31"/>
  <c r="E20" i="32"/>
  <c r="D20" i="32"/>
  <c r="B20" i="32"/>
  <c r="E17" i="31"/>
  <c r="D17" i="31"/>
  <c r="B17" i="31"/>
  <c r="E7" i="31"/>
  <c r="D7" i="31"/>
  <c r="B7" i="31"/>
  <c r="E6" i="31"/>
  <c r="D6" i="31"/>
  <c r="B6" i="31"/>
  <c r="D5" i="31"/>
  <c r="B5" i="31"/>
  <c r="E5" i="31"/>
  <c r="E6" i="32"/>
  <c r="D6" i="32"/>
  <c r="B6" i="32"/>
  <c r="E5" i="28"/>
  <c r="B5" i="28"/>
  <c r="E6" i="28"/>
  <c r="D5" i="28"/>
  <c r="B6" i="28"/>
  <c r="D6" i="28"/>
  <c r="B5" i="32"/>
  <c r="D5" i="32"/>
  <c r="E5" i="32"/>
  <c r="B5" i="25"/>
  <c r="D5" i="25"/>
  <c r="E5" i="25"/>
  <c r="D6" i="23"/>
  <c r="D12" i="23"/>
  <c r="D13" i="23"/>
  <c r="D7" i="23"/>
  <c r="B7" i="23"/>
  <c r="B13" i="23"/>
  <c r="E13" i="23"/>
  <c r="D11" i="23"/>
  <c r="E12" i="23"/>
  <c r="B12" i="23"/>
  <c r="D5" i="23"/>
  <c r="B5" i="23"/>
  <c r="B6" i="23"/>
  <c r="E11" i="23"/>
  <c r="E6" i="23"/>
  <c r="E5" i="23"/>
  <c r="B11" i="23"/>
  <c r="AF3" i="20"/>
  <c r="C29" i="24" s="1"/>
  <c r="D41" i="23" s="1"/>
  <c r="AE3" i="6"/>
  <c r="C1" i="24" s="1"/>
  <c r="D5" i="30" s="1"/>
  <c r="Q19" i="19" l="1"/>
  <c r="R19" i="19"/>
  <c r="Q29" i="6"/>
  <c r="S29" i="6" s="1"/>
  <c r="F27" i="24" s="1"/>
  <c r="Q47" i="17"/>
  <c r="R47" i="17"/>
  <c r="Q47" i="12"/>
  <c r="R47" i="12"/>
  <c r="S47" i="12" l="1"/>
  <c r="S47" i="17"/>
  <c r="S19" i="19"/>
  <c r="R53" i="20"/>
  <c r="R26" i="12"/>
  <c r="R26" i="17"/>
  <c r="R12" i="17"/>
  <c r="R12" i="12"/>
  <c r="R3" i="12"/>
  <c r="R3" i="21"/>
  <c r="R3" i="17"/>
  <c r="Q10" i="12"/>
  <c r="Q10" i="17"/>
  <c r="F85" i="24" l="1"/>
  <c r="I62" i="23" s="1"/>
  <c r="F82" i="24"/>
  <c r="I157" i="23" s="1"/>
  <c r="F77" i="24"/>
  <c r="T48" i="20"/>
  <c r="F74" i="24" s="1"/>
  <c r="I153" i="30" s="1"/>
  <c r="F81" i="24"/>
  <c r="I156" i="23" s="1"/>
  <c r="F78" i="24"/>
  <c r="I5" i="28" s="1"/>
  <c r="T53" i="20"/>
  <c r="F79" i="24" s="1"/>
  <c r="T50" i="20"/>
  <c r="F76" i="24" s="1"/>
  <c r="I60" i="23" s="1"/>
  <c r="F84" i="24"/>
  <c r="I63" i="23" s="1"/>
  <c r="T57" i="20"/>
  <c r="F83" i="24" s="1"/>
  <c r="I61" i="23" s="1"/>
  <c r="T54" i="20"/>
  <c r="F80" i="24" s="1"/>
  <c r="T49" i="20"/>
  <c r="F75" i="24" s="1"/>
  <c r="I154" i="30" s="1"/>
  <c r="R4" i="12"/>
  <c r="R5" i="12"/>
  <c r="R6" i="12"/>
  <c r="R7" i="12"/>
  <c r="R8" i="12"/>
  <c r="R9" i="12"/>
  <c r="R10" i="12"/>
  <c r="S10" i="12" s="1"/>
  <c r="R11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8" i="12"/>
  <c r="F36" i="24"/>
  <c r="I128" i="23" s="1"/>
  <c r="R4" i="21"/>
  <c r="R6" i="21"/>
  <c r="R7" i="21"/>
  <c r="R9" i="21"/>
  <c r="F106" i="24"/>
  <c r="I104" i="23" s="1"/>
  <c r="R11" i="21"/>
  <c r="R13" i="21"/>
  <c r="R14" i="21"/>
  <c r="R15" i="21"/>
  <c r="R16" i="21"/>
  <c r="R17" i="21"/>
  <c r="R24" i="21"/>
  <c r="F131" i="24"/>
  <c r="I115" i="23" s="1"/>
  <c r="R4" i="17"/>
  <c r="R5" i="17"/>
  <c r="R6" i="17"/>
  <c r="R7" i="17"/>
  <c r="R8" i="17"/>
  <c r="R9" i="17"/>
  <c r="R10" i="17"/>
  <c r="S10" i="17" s="1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8" i="17"/>
  <c r="R6" i="18"/>
  <c r="R7" i="18"/>
  <c r="R8" i="18"/>
  <c r="R10" i="18"/>
  <c r="R11" i="18"/>
  <c r="R12" i="18"/>
  <c r="R5" i="19"/>
  <c r="R6" i="19"/>
  <c r="R7" i="19"/>
  <c r="R8" i="19"/>
  <c r="R9" i="19"/>
  <c r="R10" i="19"/>
  <c r="R11" i="19"/>
  <c r="R12" i="19"/>
  <c r="R13" i="19"/>
  <c r="R14" i="19"/>
  <c r="R15" i="19"/>
  <c r="R16" i="19"/>
  <c r="R17" i="19"/>
  <c r="R18" i="19"/>
  <c r="R20" i="19"/>
  <c r="S10" i="6"/>
  <c r="F8" i="24" s="1"/>
  <c r="I5" i="23" l="1"/>
  <c r="I48" i="23"/>
  <c r="I8" i="31"/>
  <c r="I8" i="27"/>
  <c r="I6" i="28"/>
  <c r="I11" i="23"/>
  <c r="S3" i="6"/>
  <c r="F1" i="24" s="1"/>
  <c r="Q20" i="19"/>
  <c r="S20" i="19" s="1"/>
  <c r="Q18" i="19"/>
  <c r="S18" i="19" s="1"/>
  <c r="Q17" i="19"/>
  <c r="S17" i="19" s="1"/>
  <c r="Q16" i="19"/>
  <c r="S16" i="19" s="1"/>
  <c r="Q15" i="19"/>
  <c r="S15" i="19" s="1"/>
  <c r="Q14" i="19"/>
  <c r="S14" i="19" s="1"/>
  <c r="Q13" i="19"/>
  <c r="S13" i="19" s="1"/>
  <c r="Q12" i="19"/>
  <c r="S12" i="19" s="1"/>
  <c r="Q11" i="19"/>
  <c r="S11" i="19" s="1"/>
  <c r="Q10" i="19"/>
  <c r="S10" i="19" s="1"/>
  <c r="Q9" i="19"/>
  <c r="S9" i="19" s="1"/>
  <c r="Q8" i="19"/>
  <c r="S8" i="19" s="1"/>
  <c r="Q7" i="19"/>
  <c r="S7" i="19" s="1"/>
  <c r="Q6" i="19"/>
  <c r="S6" i="19" s="1"/>
  <c r="Q5" i="19"/>
  <c r="S5" i="19" s="1"/>
  <c r="F159" i="24"/>
  <c r="F158" i="24"/>
  <c r="Q12" i="18"/>
  <c r="S12" i="18" s="1"/>
  <c r="F157" i="24" s="1"/>
  <c r="Q11" i="18"/>
  <c r="S11" i="18" s="1"/>
  <c r="F156" i="24" s="1"/>
  <c r="S10" i="18"/>
  <c r="F155" i="24" s="1"/>
  <c r="I29" i="32" s="1"/>
  <c r="F154" i="24"/>
  <c r="S8" i="18"/>
  <c r="F153" i="24" s="1"/>
  <c r="I71" i="23" s="1"/>
  <c r="S7" i="18"/>
  <c r="F152" i="24" s="1"/>
  <c r="S6" i="18"/>
  <c r="F151" i="24" s="1"/>
  <c r="I69" i="23" s="1"/>
  <c r="F150" i="24"/>
  <c r="F149" i="24"/>
  <c r="F148" i="24"/>
  <c r="I68" i="23" s="1"/>
  <c r="Q48" i="17"/>
  <c r="S48" i="17" s="1"/>
  <c r="Q46" i="17"/>
  <c r="S46" i="17" s="1"/>
  <c r="Q45" i="17"/>
  <c r="S45" i="17" s="1"/>
  <c r="Q44" i="17"/>
  <c r="S44" i="17" s="1"/>
  <c r="Q43" i="17"/>
  <c r="S43" i="17" s="1"/>
  <c r="Q42" i="17"/>
  <c r="S42" i="17" s="1"/>
  <c r="Q41" i="17"/>
  <c r="S41" i="17" s="1"/>
  <c r="Q40" i="17"/>
  <c r="S40" i="17" s="1"/>
  <c r="Q39" i="17"/>
  <c r="S39" i="17" s="1"/>
  <c r="Q38" i="17"/>
  <c r="S38" i="17" s="1"/>
  <c r="Q37" i="17"/>
  <c r="S37" i="17" s="1"/>
  <c r="Q36" i="17"/>
  <c r="S36" i="17" s="1"/>
  <c r="Q35" i="17"/>
  <c r="S35" i="17" s="1"/>
  <c r="Q34" i="17"/>
  <c r="S34" i="17" s="1"/>
  <c r="Q33" i="17"/>
  <c r="S33" i="17" s="1"/>
  <c r="Q32" i="17"/>
  <c r="S32" i="17" s="1"/>
  <c r="Q31" i="17"/>
  <c r="S31" i="17" s="1"/>
  <c r="Q30" i="17"/>
  <c r="S30" i="17" s="1"/>
  <c r="Q29" i="17"/>
  <c r="S29" i="17" s="1"/>
  <c r="Q28" i="17"/>
  <c r="S28" i="17" s="1"/>
  <c r="Q27" i="17"/>
  <c r="S27" i="17" s="1"/>
  <c r="Q26" i="17"/>
  <c r="S26" i="17" s="1"/>
  <c r="Q25" i="17"/>
  <c r="S25" i="17" s="1"/>
  <c r="Q24" i="17"/>
  <c r="S24" i="17" s="1"/>
  <c r="Q23" i="17"/>
  <c r="S23" i="17" s="1"/>
  <c r="Q22" i="17"/>
  <c r="S22" i="17" s="1"/>
  <c r="Q21" i="17"/>
  <c r="S21" i="17" s="1"/>
  <c r="Q20" i="17"/>
  <c r="S20" i="17" s="1"/>
  <c r="Q19" i="17"/>
  <c r="S19" i="17" s="1"/>
  <c r="Q18" i="17"/>
  <c r="S18" i="17" s="1"/>
  <c r="Q17" i="17"/>
  <c r="S17" i="17" s="1"/>
  <c r="Q16" i="17"/>
  <c r="S16" i="17" s="1"/>
  <c r="Q15" i="17"/>
  <c r="S15" i="17" s="1"/>
  <c r="Q14" i="17"/>
  <c r="S14" i="17" s="1"/>
  <c r="Q13" i="17"/>
  <c r="S13" i="17" s="1"/>
  <c r="Q12" i="17"/>
  <c r="S12" i="17" s="1"/>
  <c r="Q11" i="17"/>
  <c r="S11" i="17" s="1"/>
  <c r="Q9" i="17"/>
  <c r="S9" i="17" s="1"/>
  <c r="Q8" i="17"/>
  <c r="S8" i="17" s="1"/>
  <c r="Q7" i="17"/>
  <c r="S7" i="17" s="1"/>
  <c r="Q6" i="17"/>
  <c r="S6" i="17" s="1"/>
  <c r="Q5" i="17"/>
  <c r="S5" i="17" s="1"/>
  <c r="Q4" i="17"/>
  <c r="S4" i="17" s="1"/>
  <c r="Q3" i="17"/>
  <c r="S3" i="17" s="1"/>
  <c r="I7" i="32" l="1"/>
  <c r="I70" i="23"/>
  <c r="I20" i="23"/>
  <c r="I67" i="23"/>
  <c r="I5" i="26"/>
  <c r="I66" i="23"/>
  <c r="I5" i="30"/>
  <c r="Q26" i="22"/>
  <c r="S26" i="22" s="1"/>
  <c r="F147" i="24" s="1"/>
  <c r="Q25" i="22"/>
  <c r="S25" i="22" s="1"/>
  <c r="F146" i="24" s="1"/>
  <c r="F145" i="24"/>
  <c r="I125" i="23" s="1"/>
  <c r="F144" i="24"/>
  <c r="I123" i="23" s="1"/>
  <c r="F143" i="24"/>
  <c r="I122" i="23" s="1"/>
  <c r="F142" i="24"/>
  <c r="F141" i="24"/>
  <c r="I127" i="23" s="1"/>
  <c r="F140" i="24"/>
  <c r="I94" i="23" s="1"/>
  <c r="F139" i="24"/>
  <c r="I126" i="23" s="1"/>
  <c r="F138" i="24"/>
  <c r="F137" i="24"/>
  <c r="I121" i="23" s="1"/>
  <c r="F136" i="24"/>
  <c r="I120" i="23" s="1"/>
  <c r="F135" i="24"/>
  <c r="I119" i="23" s="1"/>
  <c r="F134" i="24"/>
  <c r="I118" i="23" s="1"/>
  <c r="F133" i="24"/>
  <c r="I117" i="23" s="1"/>
  <c r="F132" i="24"/>
  <c r="I116" i="23" s="1"/>
  <c r="F130" i="24"/>
  <c r="F129" i="24"/>
  <c r="I72" i="23" s="1"/>
  <c r="F128" i="24"/>
  <c r="F127" i="24"/>
  <c r="I113" i="23" s="1"/>
  <c r="F126" i="24"/>
  <c r="F125" i="24"/>
  <c r="I92" i="23" s="1"/>
  <c r="F124" i="24"/>
  <c r="I91" i="23" s="1"/>
  <c r="F123" i="24"/>
  <c r="F122" i="24"/>
  <c r="I78" i="23" s="1"/>
  <c r="F121" i="24"/>
  <c r="S24" i="21"/>
  <c r="F120" i="24" s="1"/>
  <c r="I77" i="23" s="1"/>
  <c r="F119" i="24"/>
  <c r="F118" i="24"/>
  <c r="I75" i="23" s="1"/>
  <c r="F117" i="24"/>
  <c r="I74" i="23" s="1"/>
  <c r="F116" i="24"/>
  <c r="F115" i="24"/>
  <c r="I73" i="23" s="1"/>
  <c r="F114" i="24"/>
  <c r="S17" i="21"/>
  <c r="F113" i="24" s="1"/>
  <c r="I82" i="23" s="1"/>
  <c r="S16" i="21"/>
  <c r="F112" i="24" s="1"/>
  <c r="I81" i="23" s="1"/>
  <c r="S15" i="21"/>
  <c r="F111" i="24" s="1"/>
  <c r="S14" i="21"/>
  <c r="F110" i="24" s="1"/>
  <c r="S13" i="21"/>
  <c r="F109" i="24" s="1"/>
  <c r="I107" i="23" s="1"/>
  <c r="F108" i="24"/>
  <c r="I106" i="23" s="1"/>
  <c r="S11" i="21"/>
  <c r="F107" i="24" s="1"/>
  <c r="I105" i="23" s="1"/>
  <c r="S9" i="21"/>
  <c r="F105" i="24" s="1"/>
  <c r="F104" i="24"/>
  <c r="I102" i="23" s="1"/>
  <c r="S7" i="21"/>
  <c r="F103" i="24" s="1"/>
  <c r="S6" i="21"/>
  <c r="F102" i="24" s="1"/>
  <c r="I99" i="23" s="1"/>
  <c r="F101" i="24"/>
  <c r="I98" i="23" s="1"/>
  <c r="S4" i="21"/>
  <c r="F100" i="24" s="1"/>
  <c r="I97" i="23" s="1"/>
  <c r="S3" i="21"/>
  <c r="F99" i="24" s="1"/>
  <c r="I96" i="23" s="1"/>
  <c r="F98" i="24"/>
  <c r="F97" i="24"/>
  <c r="F96" i="24"/>
  <c r="I83" i="23" s="1"/>
  <c r="F95" i="24"/>
  <c r="F94" i="24"/>
  <c r="I84" i="23" s="1"/>
  <c r="F93" i="24"/>
  <c r="F92" i="24"/>
  <c r="F91" i="24"/>
  <c r="F90" i="24"/>
  <c r="I109" i="23" s="1"/>
  <c r="F89" i="24"/>
  <c r="F88" i="24"/>
  <c r="I168" i="23" s="1"/>
  <c r="F87" i="24"/>
  <c r="I86" i="23" s="1"/>
  <c r="F86" i="24"/>
  <c r="I85" i="23" s="1"/>
  <c r="R47" i="20"/>
  <c r="T47" i="20" s="1"/>
  <c r="F73" i="24" s="1"/>
  <c r="R46" i="20"/>
  <c r="T46" i="20" s="1"/>
  <c r="F72" i="24" s="1"/>
  <c r="R45" i="20"/>
  <c r="T45" i="20" s="1"/>
  <c r="F71" i="24" s="1"/>
  <c r="I145" i="23" s="1"/>
  <c r="R44" i="20"/>
  <c r="T44" i="20" s="1"/>
  <c r="F70" i="24" s="1"/>
  <c r="T43" i="20"/>
  <c r="F69" i="24" s="1"/>
  <c r="I151" i="23" s="1"/>
  <c r="T42" i="20"/>
  <c r="F68" i="24" s="1"/>
  <c r="I135" i="23" s="1"/>
  <c r="T41" i="20"/>
  <c r="F67" i="24" s="1"/>
  <c r="T40" i="20"/>
  <c r="F66" i="24" s="1"/>
  <c r="T39" i="20"/>
  <c r="F65" i="24" s="1"/>
  <c r="I152" i="30" s="1"/>
  <c r="T38" i="20"/>
  <c r="F64" i="24" s="1"/>
  <c r="T37" i="20"/>
  <c r="F63" i="24" s="1"/>
  <c r="T36" i="20"/>
  <c r="F62" i="24" s="1"/>
  <c r="F61" i="24"/>
  <c r="T34" i="20"/>
  <c r="F60" i="24" s="1"/>
  <c r="I173" i="30" s="1"/>
  <c r="F59" i="24"/>
  <c r="F58" i="24"/>
  <c r="I65" i="23" s="1"/>
  <c r="F57" i="24"/>
  <c r="I150" i="23" s="1"/>
  <c r="F56" i="24"/>
  <c r="R29" i="20"/>
  <c r="T29" i="20" s="1"/>
  <c r="F55" i="24" s="1"/>
  <c r="F54" i="24"/>
  <c r="I152" i="23" s="1"/>
  <c r="F53" i="24"/>
  <c r="I149" i="23" s="1"/>
  <c r="F52" i="24"/>
  <c r="T25" i="20"/>
  <c r="F51" i="24" s="1"/>
  <c r="I17" i="32" s="1"/>
  <c r="F50" i="24"/>
  <c r="I141" i="23" s="1"/>
  <c r="F49" i="24"/>
  <c r="I110" i="23" s="1"/>
  <c r="T22" i="20"/>
  <c r="F48" i="24" s="1"/>
  <c r="F47" i="24"/>
  <c r="I147" i="23" s="1"/>
  <c r="R20" i="20"/>
  <c r="T20" i="20" s="1"/>
  <c r="F46" i="24" s="1"/>
  <c r="I144" i="23" s="1"/>
  <c r="T19" i="20"/>
  <c r="F45" i="24" s="1"/>
  <c r="I143" i="23" s="1"/>
  <c r="T18" i="20"/>
  <c r="F44" i="24" s="1"/>
  <c r="I134" i="23" s="1"/>
  <c r="T17" i="20"/>
  <c r="F43" i="24" s="1"/>
  <c r="R16" i="20"/>
  <c r="T16" i="20" s="1"/>
  <c r="F42" i="24" s="1"/>
  <c r="I89" i="23" s="1"/>
  <c r="T15" i="20"/>
  <c r="F41" i="24" s="1"/>
  <c r="I132" i="23" s="1"/>
  <c r="T14" i="20"/>
  <c r="F40" i="24" s="1"/>
  <c r="I131" i="23" s="1"/>
  <c r="F39" i="24"/>
  <c r="I156" i="30" s="1"/>
  <c r="T12" i="20"/>
  <c r="F38" i="24" s="1"/>
  <c r="I130" i="23" s="1"/>
  <c r="T11" i="20"/>
  <c r="F37" i="24" s="1"/>
  <c r="I129" i="23" s="1"/>
  <c r="R9" i="20"/>
  <c r="T9" i="20" s="1"/>
  <c r="F35" i="24" s="1"/>
  <c r="I341" i="30" s="1"/>
  <c r="T8" i="20"/>
  <c r="F34" i="24" s="1"/>
  <c r="F33" i="24"/>
  <c r="I90" i="23" s="1"/>
  <c r="T6" i="20"/>
  <c r="F32" i="24" s="1"/>
  <c r="T5" i="20"/>
  <c r="F31" i="24" s="1"/>
  <c r="I42" i="23" s="1"/>
  <c r="T4" i="20"/>
  <c r="F30" i="24" s="1"/>
  <c r="T3" i="20"/>
  <c r="F29" i="24" s="1"/>
  <c r="I41" i="23" s="1"/>
  <c r="Q30" i="6"/>
  <c r="S30" i="6" s="1"/>
  <c r="F28" i="24" s="1"/>
  <c r="S28" i="6"/>
  <c r="F26" i="24" s="1"/>
  <c r="I59" i="23" s="1"/>
  <c r="S27" i="6"/>
  <c r="F25" i="24" s="1"/>
  <c r="I58" i="23" s="1"/>
  <c r="F24" i="24"/>
  <c r="F23" i="24"/>
  <c r="I57" i="23" s="1"/>
  <c r="F22" i="24"/>
  <c r="I56" i="23" s="1"/>
  <c r="F21" i="24"/>
  <c r="F20" i="24"/>
  <c r="I54" i="23" s="1"/>
  <c r="S21" i="6"/>
  <c r="F19" i="24" s="1"/>
  <c r="I55" i="23" s="1"/>
  <c r="F18" i="24"/>
  <c r="S19" i="6"/>
  <c r="F17" i="24" s="1"/>
  <c r="I90" i="31" s="1"/>
  <c r="F16" i="24"/>
  <c r="S17" i="6"/>
  <c r="F15" i="24" s="1"/>
  <c r="I7" i="23" s="1"/>
  <c r="F14" i="24"/>
  <c r="S15" i="6"/>
  <c r="F13" i="24" s="1"/>
  <c r="F12" i="24"/>
  <c r="I53" i="23" s="1"/>
  <c r="S13" i="6"/>
  <c r="F11" i="24" s="1"/>
  <c r="I50" i="23" s="1"/>
  <c r="S12" i="6"/>
  <c r="F10" i="24" s="1"/>
  <c r="I49" i="23" s="1"/>
  <c r="F9" i="24"/>
  <c r="F7" i="24"/>
  <c r="F6" i="24"/>
  <c r="I46" i="23" s="1"/>
  <c r="F5" i="24"/>
  <c r="I45" i="23" s="1"/>
  <c r="F4" i="24"/>
  <c r="F3" i="24"/>
  <c r="I29" i="28" s="1"/>
  <c r="F2" i="24"/>
  <c r="I6" i="30" s="1"/>
  <c r="I96" i="28" l="1"/>
  <c r="I171" i="23"/>
  <c r="I164" i="30"/>
  <c r="I174" i="30"/>
  <c r="I113" i="31"/>
  <c r="I165" i="30"/>
  <c r="I169" i="23"/>
  <c r="I97" i="28"/>
  <c r="I161" i="23"/>
  <c r="I170" i="23"/>
  <c r="I95" i="28"/>
  <c r="I167" i="23"/>
  <c r="I164" i="23"/>
  <c r="I166" i="23"/>
  <c r="I155" i="23"/>
  <c r="I165" i="23"/>
  <c r="I111" i="23"/>
  <c r="I94" i="28"/>
  <c r="I149" i="30"/>
  <c r="I163" i="30"/>
  <c r="I77" i="31"/>
  <c r="I162" i="30"/>
  <c r="I82" i="28"/>
  <c r="I161" i="30"/>
  <c r="I139" i="23"/>
  <c r="I163" i="23"/>
  <c r="I153" i="23"/>
  <c r="I162" i="23"/>
  <c r="I91" i="28"/>
  <c r="I154" i="23"/>
  <c r="I146" i="23"/>
  <c r="I12" i="23"/>
  <c r="I142" i="23"/>
  <c r="I108" i="23"/>
  <c r="I140" i="23"/>
  <c r="I7" i="29"/>
  <c r="I138" i="23"/>
  <c r="I150" i="30"/>
  <c r="I137" i="23"/>
  <c r="I78" i="28"/>
  <c r="I133" i="23"/>
  <c r="I45" i="28"/>
  <c r="I114" i="23"/>
  <c r="I128" i="30"/>
  <c r="I103" i="23"/>
  <c r="I31" i="23"/>
  <c r="I101" i="23"/>
  <c r="I18" i="23"/>
  <c r="I95" i="23"/>
  <c r="I5" i="27"/>
  <c r="I93" i="23"/>
  <c r="I77" i="28"/>
  <c r="I87" i="23"/>
  <c r="I127" i="30"/>
  <c r="I80" i="23"/>
  <c r="I6" i="27"/>
  <c r="I79" i="23"/>
  <c r="I53" i="30"/>
  <c r="I51" i="23"/>
  <c r="I6" i="23"/>
  <c r="I47" i="23"/>
  <c r="I43" i="23"/>
  <c r="I30" i="23"/>
  <c r="I44" i="23"/>
  <c r="I79" i="28"/>
  <c r="I155" i="30"/>
  <c r="I90" i="28"/>
  <c r="I151" i="30"/>
  <c r="I126" i="30"/>
  <c r="I129" i="30"/>
  <c r="I137" i="30"/>
  <c r="I138" i="30"/>
  <c r="I20" i="32"/>
  <c r="I80" i="28"/>
  <c r="I125" i="30"/>
  <c r="I53" i="31"/>
  <c r="I93" i="28"/>
  <c r="I53" i="32"/>
  <c r="I92" i="28"/>
  <c r="I114" i="30"/>
  <c r="I89" i="28"/>
  <c r="I41" i="28"/>
  <c r="I81" i="28"/>
  <c r="I89" i="30"/>
  <c r="I113" i="30"/>
  <c r="I18" i="32"/>
  <c r="I102" i="30"/>
  <c r="I55" i="32"/>
  <c r="I101" i="30"/>
  <c r="I13" i="23"/>
  <c r="I32" i="23"/>
  <c r="I68" i="30"/>
  <c r="I65" i="28"/>
  <c r="I102" i="31"/>
  <c r="I56" i="32"/>
  <c r="I101" i="31"/>
  <c r="I54" i="32"/>
  <c r="I65" i="31"/>
  <c r="I103" i="31"/>
  <c r="I43" i="28"/>
  <c r="I53" i="28"/>
  <c r="I42" i="28"/>
  <c r="I67" i="30"/>
  <c r="I29" i="30"/>
  <c r="I65" i="30"/>
  <c r="I7" i="30"/>
  <c r="I44" i="28"/>
  <c r="I29" i="23"/>
  <c r="I8" i="29"/>
  <c r="I5" i="25"/>
  <c r="I89" i="31"/>
  <c r="I43" i="30"/>
  <c r="I41" i="32"/>
  <c r="I42" i="31"/>
  <c r="I42" i="30"/>
  <c r="I41" i="31"/>
  <c r="I41" i="30"/>
  <c r="I30" i="31"/>
  <c r="I17" i="30"/>
  <c r="I29" i="31"/>
  <c r="I17" i="28"/>
  <c r="I5" i="32"/>
  <c r="I17" i="31"/>
  <c r="I6" i="29"/>
  <c r="I7" i="31"/>
  <c r="I7" i="27"/>
  <c r="I5" i="29"/>
  <c r="I6" i="32"/>
  <c r="I6" i="31"/>
  <c r="I5" i="31"/>
  <c r="Q48" i="12"/>
  <c r="S48" i="12" s="1"/>
  <c r="Q46" i="12"/>
  <c r="S46" i="12" s="1"/>
  <c r="Q45" i="12"/>
  <c r="S45" i="12" s="1"/>
  <c r="Q44" i="12"/>
  <c r="S44" i="12" s="1"/>
  <c r="Q43" i="12"/>
  <c r="S43" i="12" s="1"/>
  <c r="Q42" i="12"/>
  <c r="S42" i="12" s="1"/>
  <c r="Q41" i="12"/>
  <c r="S41" i="12" s="1"/>
  <c r="Q40" i="12"/>
  <c r="S40" i="12" s="1"/>
  <c r="Q39" i="12"/>
  <c r="S39" i="12" s="1"/>
  <c r="Q38" i="12"/>
  <c r="S38" i="12" s="1"/>
  <c r="Q37" i="12"/>
  <c r="S37" i="12" s="1"/>
  <c r="Q36" i="12"/>
  <c r="S36" i="12" s="1"/>
  <c r="Q35" i="12"/>
  <c r="S35" i="12" s="1"/>
  <c r="Q34" i="12"/>
  <c r="S34" i="12" s="1"/>
  <c r="Q33" i="12"/>
  <c r="S33" i="12" s="1"/>
  <c r="Q32" i="12"/>
  <c r="S32" i="12" s="1"/>
  <c r="Q31" i="12"/>
  <c r="S31" i="12" s="1"/>
  <c r="Q30" i="12"/>
  <c r="S30" i="12" s="1"/>
  <c r="Q29" i="12"/>
  <c r="S29" i="12" s="1"/>
  <c r="Q28" i="12"/>
  <c r="S28" i="12" s="1"/>
  <c r="Q27" i="12"/>
  <c r="S27" i="12" s="1"/>
  <c r="Q26" i="12"/>
  <c r="S26" i="12" s="1"/>
  <c r="Q25" i="12"/>
  <c r="S25" i="12" s="1"/>
  <c r="Q24" i="12"/>
  <c r="S24" i="12" s="1"/>
  <c r="Q23" i="12"/>
  <c r="S23" i="12" s="1"/>
  <c r="Q22" i="12"/>
  <c r="S22" i="12" s="1"/>
  <c r="Q21" i="12"/>
  <c r="S21" i="12" s="1"/>
  <c r="Q20" i="12"/>
  <c r="S20" i="12" s="1"/>
  <c r="Q19" i="12"/>
  <c r="S19" i="12" s="1"/>
  <c r="Q18" i="12"/>
  <c r="S18" i="12" s="1"/>
  <c r="Q17" i="12"/>
  <c r="S17" i="12" s="1"/>
  <c r="Q16" i="12"/>
  <c r="S16" i="12" s="1"/>
  <c r="Q15" i="12"/>
  <c r="S15" i="12" s="1"/>
  <c r="Q14" i="12"/>
  <c r="S14" i="12" s="1"/>
  <c r="Q13" i="12"/>
  <c r="S13" i="12" s="1"/>
  <c r="Q12" i="12"/>
  <c r="S12" i="12" s="1"/>
  <c r="Q11" i="12"/>
  <c r="S11" i="12" s="1"/>
  <c r="Q9" i="12"/>
  <c r="S9" i="12" s="1"/>
  <c r="Q8" i="12"/>
  <c r="S8" i="12" s="1"/>
  <c r="Q7" i="12"/>
  <c r="S7" i="12" s="1"/>
  <c r="Q6" i="12"/>
  <c r="S6" i="12" s="1"/>
  <c r="Q5" i="12"/>
  <c r="S5" i="12" s="1"/>
  <c r="Q4" i="12"/>
  <c r="S4" i="12" s="1"/>
  <c r="Q3" i="12"/>
  <c r="S3" i="12" s="1"/>
</calcChain>
</file>

<file path=xl/sharedStrings.xml><?xml version="1.0" encoding="utf-8"?>
<sst xmlns="http://schemas.openxmlformats.org/spreadsheetml/2006/main" count="1696" uniqueCount="296">
  <si>
    <t>barva</t>
  </si>
  <si>
    <t>výška</t>
  </si>
  <si>
    <t>hloubka</t>
  </si>
  <si>
    <t>Liberec</t>
  </si>
  <si>
    <t>Pankrác</t>
  </si>
  <si>
    <t>Čestlice</t>
  </si>
  <si>
    <t>Plzeň</t>
  </si>
  <si>
    <t>Blava</t>
  </si>
  <si>
    <t>Oranž</t>
  </si>
  <si>
    <t>Budějovice</t>
  </si>
  <si>
    <t>Rám mont.</t>
  </si>
  <si>
    <t>Zn</t>
  </si>
  <si>
    <t>jekl</t>
  </si>
  <si>
    <t>U</t>
  </si>
  <si>
    <t>Nosník</t>
  </si>
  <si>
    <t>délka</t>
  </si>
  <si>
    <t>šířka</t>
  </si>
  <si>
    <t>x</t>
  </si>
  <si>
    <t>Trn</t>
  </si>
  <si>
    <t>materiál</t>
  </si>
  <si>
    <t>Příčník</t>
  </si>
  <si>
    <t>Ostatní regály</t>
  </si>
  <si>
    <t>Výdej</t>
  </si>
  <si>
    <t>Příčník na DTD tl. 22mm</t>
  </si>
  <si>
    <t>Horizontála</t>
  </si>
  <si>
    <t>20/20</t>
  </si>
  <si>
    <t>Diagonála</t>
  </si>
  <si>
    <t>Šedá</t>
  </si>
  <si>
    <t>Bílá</t>
  </si>
  <si>
    <t>Zadní doraz L</t>
  </si>
  <si>
    <t xml:space="preserve">Nosník - pro uložení DTD </t>
  </si>
  <si>
    <t>Černá</t>
  </si>
  <si>
    <t>Dolní Chabry</t>
  </si>
  <si>
    <t>Naskaldněno</t>
  </si>
  <si>
    <t>Brno Strážní</t>
  </si>
  <si>
    <t>Brno Ivanovice</t>
  </si>
  <si>
    <t>Vyskladnění do jednotlivých středisek</t>
  </si>
  <si>
    <t>šířka stojny</t>
  </si>
  <si>
    <t>Stav skladu po pohybech</t>
  </si>
  <si>
    <t>Míry jsou v milimetrech</t>
  </si>
  <si>
    <t>Paletové regály BRASS</t>
  </si>
  <si>
    <t>Policové regály BRASS</t>
  </si>
  <si>
    <t>Krakorcové regály BRASS</t>
  </si>
  <si>
    <t>datum</t>
  </si>
  <si>
    <t>č. zakázky</t>
  </si>
  <si>
    <t>BAUHAUS  Liberec</t>
  </si>
  <si>
    <t>PR-Nosník, příčníky</t>
  </si>
  <si>
    <t>Parametry</t>
  </si>
  <si>
    <t>vydáno</t>
  </si>
  <si>
    <t>Zbývá</t>
  </si>
  <si>
    <t>Kód</t>
  </si>
  <si>
    <t>PR1001</t>
  </si>
  <si>
    <t>PR1002</t>
  </si>
  <si>
    <t>PR1003</t>
  </si>
  <si>
    <t>PR1004</t>
  </si>
  <si>
    <t>PR1005</t>
  </si>
  <si>
    <t>PR1006</t>
  </si>
  <si>
    <t>PR1007</t>
  </si>
  <si>
    <t>PR1008</t>
  </si>
  <si>
    <t>PR1009</t>
  </si>
  <si>
    <t>PR1010</t>
  </si>
  <si>
    <t>PR1011</t>
  </si>
  <si>
    <t>PR1012</t>
  </si>
  <si>
    <t>PR1013</t>
  </si>
  <si>
    <t>PR1014</t>
  </si>
  <si>
    <t>PR1015</t>
  </si>
  <si>
    <t>PR1016</t>
  </si>
  <si>
    <t>PR1017</t>
  </si>
  <si>
    <t>PR1018</t>
  </si>
  <si>
    <t>PR1019</t>
  </si>
  <si>
    <t>PR1020</t>
  </si>
  <si>
    <t>PR1021</t>
  </si>
  <si>
    <t>PR1022</t>
  </si>
  <si>
    <t>PR1023</t>
  </si>
  <si>
    <t>PR1024</t>
  </si>
  <si>
    <t>PR1025</t>
  </si>
  <si>
    <t>PR1026</t>
  </si>
  <si>
    <t>PR1027</t>
  </si>
  <si>
    <t>PR1028</t>
  </si>
  <si>
    <t>PR1029</t>
  </si>
  <si>
    <t>PR1030</t>
  </si>
  <si>
    <t>PR1031</t>
  </si>
  <si>
    <t>PR1032</t>
  </si>
  <si>
    <t>PR1033</t>
  </si>
  <si>
    <t>PR1034</t>
  </si>
  <si>
    <t>PR1035</t>
  </si>
  <si>
    <t>PR1036</t>
  </si>
  <si>
    <t>PR1037</t>
  </si>
  <si>
    <t>PR1038</t>
  </si>
  <si>
    <t>PR1039</t>
  </si>
  <si>
    <t>PR1040</t>
  </si>
  <si>
    <t>PR1041</t>
  </si>
  <si>
    <t>PR1042</t>
  </si>
  <si>
    <t>PR1043</t>
  </si>
  <si>
    <t>PR1044</t>
  </si>
  <si>
    <t>PR1045</t>
  </si>
  <si>
    <t>PR1046</t>
  </si>
  <si>
    <t>PR1047</t>
  </si>
  <si>
    <t>PR1048</t>
  </si>
  <si>
    <t>PR1049</t>
  </si>
  <si>
    <t>PR1050</t>
  </si>
  <si>
    <t>PR1051</t>
  </si>
  <si>
    <t>PR1052</t>
  </si>
  <si>
    <t>PR1053</t>
  </si>
  <si>
    <t>PR1054</t>
  </si>
  <si>
    <t>PR1055</t>
  </si>
  <si>
    <t>PR1056</t>
  </si>
  <si>
    <t>PR1057</t>
  </si>
  <si>
    <t>PR1058</t>
  </si>
  <si>
    <t>PR1059</t>
  </si>
  <si>
    <t>PR1060</t>
  </si>
  <si>
    <t>PR1061</t>
  </si>
  <si>
    <t>PR1062</t>
  </si>
  <si>
    <t>PR1063</t>
  </si>
  <si>
    <t>PR1064</t>
  </si>
  <si>
    <t>PR1065</t>
  </si>
  <si>
    <t>PR1066</t>
  </si>
  <si>
    <t>PR1067</t>
  </si>
  <si>
    <t>PR1068</t>
  </si>
  <si>
    <t>PR1069</t>
  </si>
  <si>
    <t>PR1070</t>
  </si>
  <si>
    <t>PR1071</t>
  </si>
  <si>
    <t>PR1072</t>
  </si>
  <si>
    <t>PR1073</t>
  </si>
  <si>
    <t>PR1074</t>
  </si>
  <si>
    <t>PR1075</t>
  </si>
  <si>
    <t>PR1076</t>
  </si>
  <si>
    <t>PR1077</t>
  </si>
  <si>
    <t>PR1078</t>
  </si>
  <si>
    <t>PR1079</t>
  </si>
  <si>
    <t>PR1080</t>
  </si>
  <si>
    <t>PR1081</t>
  </si>
  <si>
    <t>PR1082</t>
  </si>
  <si>
    <t>PR1083</t>
  </si>
  <si>
    <t>PR1084</t>
  </si>
  <si>
    <t>PR1085</t>
  </si>
  <si>
    <t>PR1086</t>
  </si>
  <si>
    <t>PR1087</t>
  </si>
  <si>
    <t>PR1088</t>
  </si>
  <si>
    <t>PR1089</t>
  </si>
  <si>
    <t>PR1090</t>
  </si>
  <si>
    <t>PR1091</t>
  </si>
  <si>
    <t>PR1092</t>
  </si>
  <si>
    <t>PR1093</t>
  </si>
  <si>
    <t>PR1094</t>
  </si>
  <si>
    <t>PR1095</t>
  </si>
  <si>
    <t>PR1096</t>
  </si>
  <si>
    <t>PR1099</t>
  </si>
  <si>
    <t>PR1100</t>
  </si>
  <si>
    <t>PR1101</t>
  </si>
  <si>
    <t>PR1102</t>
  </si>
  <si>
    <t>PR1103</t>
  </si>
  <si>
    <t>PR1104</t>
  </si>
  <si>
    <t>PR1105</t>
  </si>
  <si>
    <t>PR1106</t>
  </si>
  <si>
    <t>PR1107</t>
  </si>
  <si>
    <t>PR1108</t>
  </si>
  <si>
    <t>PR1109</t>
  </si>
  <si>
    <t>PR1110</t>
  </si>
  <si>
    <t>PR1111</t>
  </si>
  <si>
    <t>PR1112</t>
  </si>
  <si>
    <t>PR1113</t>
  </si>
  <si>
    <t>PR1114</t>
  </si>
  <si>
    <t>PR1115</t>
  </si>
  <si>
    <t>PR1116</t>
  </si>
  <si>
    <t>PR1117</t>
  </si>
  <si>
    <t>PR1118</t>
  </si>
  <si>
    <t>PR1119</t>
  </si>
  <si>
    <t>PR1120</t>
  </si>
  <si>
    <t>PR1121</t>
  </si>
  <si>
    <t>PR1122</t>
  </si>
  <si>
    <t>PR1123</t>
  </si>
  <si>
    <t>PR1124</t>
  </si>
  <si>
    <t>PR1125</t>
  </si>
  <si>
    <t>PR1126</t>
  </si>
  <si>
    <t>PR1127</t>
  </si>
  <si>
    <t>PR1128</t>
  </si>
  <si>
    <t>PR1129</t>
  </si>
  <si>
    <t>PR1130</t>
  </si>
  <si>
    <t>PR1131</t>
  </si>
  <si>
    <t>PR1132</t>
  </si>
  <si>
    <t>PR1133</t>
  </si>
  <si>
    <t>PR1134</t>
  </si>
  <si>
    <t>PR1135</t>
  </si>
  <si>
    <t>PR1136</t>
  </si>
  <si>
    <t>PR1137</t>
  </si>
  <si>
    <t>PR1138</t>
  </si>
  <si>
    <t>PR1139</t>
  </si>
  <si>
    <t>PR1140</t>
  </si>
  <si>
    <t>PR1141</t>
  </si>
  <si>
    <t>PR1142</t>
  </si>
  <si>
    <t>PR1143</t>
  </si>
  <si>
    <t>PR1144</t>
  </si>
  <si>
    <t>PR1145</t>
  </si>
  <si>
    <t>PR1146</t>
  </si>
  <si>
    <t>PR1147</t>
  </si>
  <si>
    <t>PR1148</t>
  </si>
  <si>
    <t>PR1149</t>
  </si>
  <si>
    <t>PR1150</t>
  </si>
  <si>
    <t>PR1151</t>
  </si>
  <si>
    <t>PR1152</t>
  </si>
  <si>
    <t>PR1153</t>
  </si>
  <si>
    <t>PR1154</t>
  </si>
  <si>
    <t>PR1155</t>
  </si>
  <si>
    <t>PR1156</t>
  </si>
  <si>
    <t>PR1157</t>
  </si>
  <si>
    <t>PR1158</t>
  </si>
  <si>
    <t>PR1159</t>
  </si>
  <si>
    <t>List</t>
  </si>
  <si>
    <t>Poznámka</t>
  </si>
  <si>
    <t>Pol.R-Nosníky</t>
  </si>
  <si>
    <t>Ostatní díly</t>
  </si>
  <si>
    <t>Díl</t>
  </si>
  <si>
    <t>BAUHAUS - Dolní Chabry</t>
  </si>
  <si>
    <t>BAUHAUS - Pankrác</t>
  </si>
  <si>
    <t>BAUHAUS - Čestlice</t>
  </si>
  <si>
    <t>BAUHAUS - Budějovice</t>
  </si>
  <si>
    <t>BAUHAUS - Plzeň</t>
  </si>
  <si>
    <t>BAUHAUS - Brno Strážní</t>
  </si>
  <si>
    <t>BAUHAUS - Brno Ivanovice</t>
  </si>
  <si>
    <t>BAUHAUS - Blava</t>
  </si>
  <si>
    <t>PR-Rámy, ochrany.</t>
  </si>
  <si>
    <t>1 - PR-Rámy, ochrany</t>
  </si>
  <si>
    <t>2 - PR-Nosník, příčníky</t>
  </si>
  <si>
    <t>PR-Ostatní díly.</t>
  </si>
  <si>
    <t>3 - PR-Ostatní díly</t>
  </si>
  <si>
    <t>4 - Pol.R-Rámy</t>
  </si>
  <si>
    <t>Pol.R-Rámy.</t>
  </si>
  <si>
    <t>5 - Pol.R-Nosníky</t>
  </si>
  <si>
    <t>Pol.R-Ostatní díly.</t>
  </si>
  <si>
    <t>Krakorec.</t>
  </si>
  <si>
    <t>7 - Krakorec</t>
  </si>
  <si>
    <t>8 - Ostatní díly</t>
  </si>
  <si>
    <t>Vyplňovat pouze šedé buňky</t>
  </si>
  <si>
    <t>Pan Fara</t>
  </si>
  <si>
    <t>0366/04/18 JG</t>
  </si>
  <si>
    <t>pro p. Jonáše - asistent řediteleodbor.centra</t>
  </si>
  <si>
    <t>police 370/1250 mm - skládací</t>
  </si>
  <si>
    <t>1-202 200 - míchané barvy</t>
  </si>
  <si>
    <t>Milan Gabriš</t>
  </si>
  <si>
    <t>Calabro Jiří - ředitel</t>
  </si>
  <si>
    <t>Rostislav Jonáš - zástupce ředitele</t>
  </si>
  <si>
    <t>pan Kolář</t>
  </si>
  <si>
    <t>nebylo nalezeno - není skladem</t>
  </si>
  <si>
    <t>pan Vrba</t>
  </si>
  <si>
    <t>nosník 2700x60 mm oranžový nebyl v seznamu</t>
  </si>
  <si>
    <t>Pan Kolář</t>
  </si>
  <si>
    <t>police 470/1250 mm - skládací</t>
  </si>
  <si>
    <t xml:space="preserve">Nosník 1480 - pro uložení DTD </t>
  </si>
  <si>
    <t>celkem odešlo 73 kusů</t>
  </si>
  <si>
    <t>0548/06/18-JG.2</t>
  </si>
  <si>
    <t>oprava po revizi</t>
  </si>
  <si>
    <t>0545/06/18-JG.2</t>
  </si>
  <si>
    <t>0544/06/18-JG.2</t>
  </si>
  <si>
    <t>0542/06/18-JG.2</t>
  </si>
  <si>
    <t>0541/06/18-JG.2</t>
  </si>
  <si>
    <t>2540x60 Oranž</t>
  </si>
  <si>
    <t>2700x60-40 / Oranž (jekl)</t>
  </si>
  <si>
    <t>ochraná trubka na strop</t>
  </si>
  <si>
    <t>délka 3000 mm</t>
  </si>
  <si>
    <t>plus 23 ks z BRNA ( celkem 40 ks )</t>
  </si>
  <si>
    <t>pan Mařík</t>
  </si>
  <si>
    <t>pan Jonáš</t>
  </si>
  <si>
    <t>2 kusy ( doveženy z Brna )</t>
  </si>
  <si>
    <t>pan Kolář ( zkráceno na 2200 mm )</t>
  </si>
  <si>
    <t>pan Kukla</t>
  </si>
  <si>
    <t>Heslo - 1985</t>
  </si>
  <si>
    <t>pan Calabro</t>
  </si>
  <si>
    <t>police svařovaná 1250x570 mm</t>
  </si>
  <si>
    <t>pan Mařík a Fara</t>
  </si>
  <si>
    <t>pan VRBA</t>
  </si>
  <si>
    <t>VYŘAZENO</t>
  </si>
  <si>
    <t>VYŘAZENÍ MATERIÁLU</t>
  </si>
  <si>
    <t>VYŘAZENÍ MATERIÁLUy</t>
  </si>
  <si>
    <t>Nosník vyřazeno</t>
  </si>
  <si>
    <t>3 ks</t>
  </si>
  <si>
    <t>Příčník ABG - 19665295 - 1-201 400</t>
  </si>
  <si>
    <t>montáž</t>
  </si>
  <si>
    <t>pan Průša</t>
  </si>
  <si>
    <t>Naskladněno</t>
  </si>
  <si>
    <t>Antracit</t>
  </si>
  <si>
    <t>Příčník 19665312 - 1-203 902</t>
  </si>
  <si>
    <t>Příčník - 19665271 - 1-201 402</t>
  </si>
  <si>
    <t>Příčník 19665264 - 1-201 401</t>
  </si>
  <si>
    <t xml:space="preserve">Nosník </t>
  </si>
  <si>
    <t>pane Mařík</t>
  </si>
  <si>
    <t>pan Fara</t>
  </si>
  <si>
    <t xml:space="preserve">ochrana trubková pr.80mm </t>
  </si>
  <si>
    <t>ochrana trubková pr.80mm</t>
  </si>
  <si>
    <t xml:space="preserve">Ochrany L </t>
  </si>
  <si>
    <t>Stojna</t>
  </si>
  <si>
    <t>oranř</t>
  </si>
  <si>
    <t xml:space="preserve">Rám mont. </t>
  </si>
  <si>
    <t xml:space="preserve">Zadní doraz L </t>
  </si>
  <si>
    <t xml:space="preserve">Zadní doraz L - </t>
  </si>
  <si>
    <t xml:space="preserve">Stojna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</si>
</sst>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&quot; ks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Alignment="1">
      <alignment horizontal="right" inden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right" indent="1"/>
      <protection locked="0"/>
    </xf>
    <xf numFmtId="164" fontId="0" fillId="4" borderId="4" xfId="0" applyNumberFormat="1" applyFill="1" applyBorder="1" applyAlignment="1" applyProtection="1">
      <alignment horizontal="center" shrinkToFit="1"/>
      <protection locked="0"/>
    </xf>
    <xf numFmtId="164" fontId="0" fillId="6" borderId="8" xfId="0" applyNumberFormat="1" applyFill="1" applyBorder="1" applyAlignment="1" applyProtection="1">
      <alignment horizontal="center" shrinkToFit="1"/>
      <protection locked="0"/>
    </xf>
    <xf numFmtId="164" fontId="0" fillId="4" borderId="0" xfId="0" applyNumberFormat="1" applyFill="1" applyAlignment="1" applyProtection="1">
      <alignment horizontal="center" shrinkToFit="1"/>
      <protection locked="0"/>
    </xf>
    <xf numFmtId="164" fontId="0" fillId="0" borderId="8" xfId="0" applyNumberFormat="1" applyBorder="1" applyAlignment="1" applyProtection="1">
      <alignment horizontal="center" shrinkToFit="1"/>
      <protection locked="0"/>
    </xf>
    <xf numFmtId="164" fontId="0" fillId="0" borderId="15" xfId="0" applyNumberFormat="1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4" borderId="14" xfId="0" applyNumberFormat="1" applyFill="1" applyBorder="1" applyAlignment="1" applyProtection="1">
      <alignment horizontal="center" shrinkToFit="1"/>
      <protection locked="0"/>
    </xf>
    <xf numFmtId="164" fontId="0" fillId="6" borderId="15" xfId="0" applyNumberFormat="1" applyFill="1" applyBorder="1" applyAlignment="1" applyProtection="1">
      <alignment horizontal="center" shrinkToFit="1"/>
      <protection locked="0"/>
    </xf>
    <xf numFmtId="164" fontId="0" fillId="4" borderId="16" xfId="0" applyNumberFormat="1" applyFill="1" applyBorder="1" applyAlignment="1" applyProtection="1">
      <alignment horizontal="center" shrinkToFit="1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6" borderId="9" xfId="0" applyNumberFormat="1" applyFill="1" applyBorder="1" applyAlignment="1" applyProtection="1">
      <alignment horizontal="center" shrinkToFit="1"/>
      <protection locked="0"/>
    </xf>
    <xf numFmtId="164" fontId="0" fillId="0" borderId="9" xfId="0" applyNumberFormat="1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horizontal="right" indent="1"/>
      <protection locked="0"/>
    </xf>
    <xf numFmtId="0" fontId="0" fillId="0" borderId="10" xfId="0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 shrinkToFit="1"/>
      <protection locked="0"/>
    </xf>
    <xf numFmtId="164" fontId="0" fillId="4" borderId="2" xfId="0" applyNumberFormat="1" applyFill="1" applyBorder="1" applyAlignment="1" applyProtection="1">
      <alignment horizontal="center" shrinkToFit="1"/>
      <protection locked="0"/>
    </xf>
    <xf numFmtId="164" fontId="0" fillId="0" borderId="10" xfId="0" applyNumberFormat="1" applyBorder="1" applyAlignment="1" applyProtection="1">
      <alignment horizontal="center" shrinkToFit="1"/>
      <protection locked="0"/>
    </xf>
    <xf numFmtId="0" fontId="0" fillId="0" borderId="0" xfId="0" applyAlignment="1" applyProtection="1">
      <alignment horizontal="right" indent="2"/>
      <protection locked="0"/>
    </xf>
    <xf numFmtId="0" fontId="0" fillId="0" borderId="0" xfId="0" applyAlignment="1" applyProtection="1">
      <alignment horizontal="right" indent="1"/>
      <protection locked="0"/>
    </xf>
    <xf numFmtId="0" fontId="7" fillId="0" borderId="0" xfId="0" applyFont="1" applyProtection="1">
      <protection locked="0"/>
    </xf>
    <xf numFmtId="164" fontId="0" fillId="0" borderId="4" xfId="0" applyNumberFormat="1" applyBorder="1" applyAlignment="1" applyProtection="1">
      <alignment horizontal="center" shrinkToFit="1"/>
      <protection locked="0"/>
    </xf>
    <xf numFmtId="164" fontId="0" fillId="4" borderId="8" xfId="0" applyNumberFormat="1" applyFill="1" applyBorder="1" applyAlignment="1" applyProtection="1">
      <alignment horizontal="center" shrinkToFit="1"/>
      <protection locked="0"/>
    </xf>
    <xf numFmtId="164" fontId="0" fillId="0" borderId="0" xfId="0" applyNumberFormat="1" applyAlignment="1" applyProtection="1">
      <alignment horizontal="center" shrinkToFit="1"/>
      <protection locked="0"/>
    </xf>
    <xf numFmtId="164" fontId="0" fillId="6" borderId="0" xfId="0" applyNumberFormat="1" applyFill="1" applyAlignment="1" applyProtection="1">
      <alignment horizontal="center" shrinkToFit="1"/>
      <protection locked="0"/>
    </xf>
    <xf numFmtId="164" fontId="0" fillId="0" borderId="15" xfId="0" applyNumberFormat="1" applyBorder="1" applyAlignment="1" applyProtection="1">
      <alignment horizontal="right" indent="1" shrinkToFit="1"/>
      <protection locked="0"/>
    </xf>
    <xf numFmtId="164" fontId="0" fillId="0" borderId="14" xfId="0" applyNumberFormat="1" applyBorder="1" applyAlignment="1" applyProtection="1">
      <alignment horizontal="center" shrinkToFit="1"/>
      <protection locked="0"/>
    </xf>
    <xf numFmtId="164" fontId="0" fillId="4" borderId="15" xfId="0" applyNumberFormat="1" applyFill="1" applyBorder="1" applyAlignment="1" applyProtection="1">
      <alignment horizontal="center" shrinkToFit="1"/>
      <protection locked="0"/>
    </xf>
    <xf numFmtId="164" fontId="0" fillId="0" borderId="16" xfId="0" applyNumberFormat="1" applyBorder="1" applyAlignment="1" applyProtection="1">
      <alignment horizontal="center" shrinkToFit="1"/>
      <protection locked="0"/>
    </xf>
    <xf numFmtId="164" fontId="0" fillId="6" borderId="16" xfId="0" applyNumberFormat="1" applyFill="1" applyBorder="1" applyAlignment="1" applyProtection="1">
      <alignment horizontal="center" shrinkToFit="1"/>
      <protection locked="0"/>
    </xf>
    <xf numFmtId="164" fontId="0" fillId="4" borderId="9" xfId="0" applyNumberFormat="1" applyFill="1" applyBorder="1" applyAlignment="1" applyProtection="1">
      <alignment horizontal="center" shrinkToFit="1"/>
      <protection locked="0"/>
    </xf>
    <xf numFmtId="0" fontId="0" fillId="0" borderId="9" xfId="0" applyBorder="1" applyAlignment="1" applyProtection="1">
      <alignment horizontal="right" indent="1"/>
      <protection locked="0"/>
    </xf>
    <xf numFmtId="0" fontId="0" fillId="0" borderId="10" xfId="0" applyBorder="1" applyAlignment="1" applyProtection="1">
      <alignment horizontal="right" indent="1"/>
      <protection locked="0"/>
    </xf>
    <xf numFmtId="164" fontId="0" fillId="0" borderId="1" xfId="0" applyNumberFormat="1" applyBorder="1" applyAlignment="1" applyProtection="1">
      <alignment horizontal="center" shrinkToFit="1"/>
      <protection locked="0"/>
    </xf>
    <xf numFmtId="164" fontId="0" fillId="4" borderId="10" xfId="0" applyNumberFormat="1" applyFill="1" applyBorder="1" applyAlignment="1" applyProtection="1">
      <alignment horizontal="center" shrinkToFit="1"/>
      <protection locked="0"/>
    </xf>
    <xf numFmtId="164" fontId="0" fillId="0" borderId="2" xfId="0" applyNumberFormat="1" applyBorder="1" applyAlignment="1" applyProtection="1">
      <alignment horizontal="center" shrinkToFit="1"/>
      <protection locked="0"/>
    </xf>
    <xf numFmtId="164" fontId="0" fillId="6" borderId="2" xfId="0" applyNumberFormat="1" applyFill="1" applyBorder="1" applyAlignment="1" applyProtection="1">
      <alignment horizontal="center" shrinkToFi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164" fontId="0" fillId="4" borderId="4" xfId="0" applyNumberFormat="1" applyFill="1" applyBorder="1" applyAlignment="1" applyProtection="1">
      <alignment shrinkToFit="1"/>
      <protection locked="0"/>
    </xf>
    <xf numFmtId="164" fontId="0" fillId="0" borderId="8" xfId="0" applyNumberFormat="1" applyBorder="1" applyAlignment="1" applyProtection="1">
      <alignment shrinkToFit="1"/>
      <protection locked="0"/>
    </xf>
    <xf numFmtId="164" fontId="0" fillId="4" borderId="0" xfId="0" applyNumberFormat="1" applyFill="1" applyAlignment="1" applyProtection="1">
      <alignment shrinkToFit="1"/>
      <protection locked="0"/>
    </xf>
    <xf numFmtId="0" fontId="0" fillId="0" borderId="15" xfId="0" applyBorder="1" applyProtection="1">
      <protection locked="0"/>
    </xf>
    <xf numFmtId="164" fontId="0" fillId="4" borderId="14" xfId="0" applyNumberFormat="1" applyFill="1" applyBorder="1" applyAlignment="1" applyProtection="1">
      <alignment shrinkToFit="1"/>
      <protection locked="0"/>
    </xf>
    <xf numFmtId="164" fontId="0" fillId="0" borderId="15" xfId="0" applyNumberFormat="1" applyBorder="1" applyAlignment="1" applyProtection="1">
      <alignment shrinkToFit="1"/>
      <protection locked="0"/>
    </xf>
    <xf numFmtId="164" fontId="0" fillId="4" borderId="16" xfId="0" applyNumberFormat="1" applyFill="1" applyBorder="1" applyAlignment="1" applyProtection="1">
      <alignment shrinkToFit="1"/>
      <protection locked="0"/>
    </xf>
    <xf numFmtId="0" fontId="0" fillId="0" borderId="9" xfId="0" applyBorder="1" applyProtection="1">
      <protection locked="0"/>
    </xf>
    <xf numFmtId="164" fontId="0" fillId="0" borderId="9" xfId="0" applyNumberFormat="1" applyBorder="1" applyAlignment="1" applyProtection="1">
      <alignment shrinkToFit="1"/>
      <protection locked="0"/>
    </xf>
    <xf numFmtId="0" fontId="0" fillId="0" borderId="10" xfId="0" applyBorder="1" applyProtection="1">
      <protection locked="0"/>
    </xf>
    <xf numFmtId="164" fontId="0" fillId="4" borderId="1" xfId="0" applyNumberFormat="1" applyFill="1" applyBorder="1" applyAlignment="1" applyProtection="1">
      <alignment shrinkToFit="1"/>
      <protection locked="0"/>
    </xf>
    <xf numFmtId="164" fontId="0" fillId="0" borderId="10" xfId="0" applyNumberFormat="1" applyBorder="1" applyAlignment="1" applyProtection="1">
      <alignment shrinkToFit="1"/>
      <protection locked="0"/>
    </xf>
    <xf numFmtId="164" fontId="0" fillId="4" borderId="2" xfId="0" applyNumberFormat="1" applyFill="1" applyBorder="1" applyAlignment="1" applyProtection="1">
      <alignment shrinkToFit="1"/>
      <protection locked="0"/>
    </xf>
    <xf numFmtId="164" fontId="0" fillId="4" borderId="6" xfId="0" applyNumberFormat="1" applyFill="1" applyBorder="1" applyAlignment="1" applyProtection="1">
      <alignment horizontal="center" shrinkToFit="1"/>
      <protection locked="0"/>
    </xf>
    <xf numFmtId="164" fontId="0" fillId="4" borderId="4" xfId="0" applyNumberFormat="1" applyFill="1" applyBorder="1" applyAlignment="1" applyProtection="1">
      <alignment horizontal="right" indent="1" shrinkToFit="1"/>
      <protection locked="0"/>
    </xf>
    <xf numFmtId="164" fontId="0" fillId="0" borderId="8" xfId="0" applyNumberFormat="1" applyBorder="1" applyAlignment="1" applyProtection="1">
      <alignment horizontal="right" indent="1" shrinkToFit="1"/>
      <protection locked="0"/>
    </xf>
    <xf numFmtId="164" fontId="0" fillId="4" borderId="0" xfId="0" applyNumberFormat="1" applyFill="1" applyAlignment="1" applyProtection="1">
      <alignment horizontal="right" indent="1" shrinkToFit="1"/>
      <protection locked="0"/>
    </xf>
    <xf numFmtId="164" fontId="0" fillId="6" borderId="8" xfId="0" applyNumberFormat="1" applyFill="1" applyBorder="1" applyAlignment="1" applyProtection="1">
      <alignment horizontal="right" indent="1" shrinkToFit="1"/>
      <protection locked="0"/>
    </xf>
    <xf numFmtId="164" fontId="0" fillId="4" borderId="14" xfId="0" applyNumberFormat="1" applyFill="1" applyBorder="1" applyAlignment="1" applyProtection="1">
      <alignment horizontal="right" indent="1" shrinkToFit="1"/>
      <protection locked="0"/>
    </xf>
    <xf numFmtId="164" fontId="0" fillId="4" borderId="16" xfId="0" applyNumberFormat="1" applyFill="1" applyBorder="1" applyAlignment="1" applyProtection="1">
      <alignment horizontal="right" indent="1" shrinkToFit="1"/>
      <protection locked="0"/>
    </xf>
    <xf numFmtId="164" fontId="0" fillId="6" borderId="15" xfId="0" applyNumberFormat="1" applyFill="1" applyBorder="1" applyAlignment="1" applyProtection="1">
      <alignment horizontal="right" indent="1" shrinkToFit="1"/>
      <protection locked="0"/>
    </xf>
    <xf numFmtId="164" fontId="0" fillId="0" borderId="9" xfId="0" applyNumberFormat="1" applyBorder="1" applyAlignment="1" applyProtection="1">
      <alignment horizontal="right" indent="1" shrinkToFit="1"/>
      <protection locked="0"/>
    </xf>
    <xf numFmtId="164" fontId="0" fillId="6" borderId="9" xfId="0" applyNumberFormat="1" applyFill="1" applyBorder="1" applyAlignment="1" applyProtection="1">
      <alignment horizontal="right" indent="1" shrinkToFit="1"/>
      <protection locked="0"/>
    </xf>
    <xf numFmtId="0" fontId="0" fillId="0" borderId="19" xfId="0" applyBorder="1" applyAlignment="1" applyProtection="1">
      <alignment horizontal="right" indent="1"/>
      <protection locked="0"/>
    </xf>
    <xf numFmtId="164" fontId="0" fillId="4" borderId="12" xfId="0" applyNumberFormat="1" applyFill="1" applyBorder="1" applyAlignment="1" applyProtection="1">
      <alignment horizontal="right" indent="1" shrinkToFit="1"/>
      <protection locked="0"/>
    </xf>
    <xf numFmtId="164" fontId="0" fillId="0" borderId="19" xfId="0" applyNumberFormat="1" applyBorder="1" applyAlignment="1" applyProtection="1">
      <alignment horizontal="right" indent="1" shrinkToFit="1"/>
      <protection locked="0"/>
    </xf>
    <xf numFmtId="164" fontId="0" fillId="4" borderId="1" xfId="0" applyNumberFormat="1" applyFill="1" applyBorder="1" applyAlignment="1" applyProtection="1">
      <alignment horizontal="right" indent="1" shrinkToFit="1"/>
      <protection locked="0"/>
    </xf>
    <xf numFmtId="164" fontId="0" fillId="0" borderId="10" xfId="0" applyNumberFormat="1" applyBorder="1" applyAlignment="1" applyProtection="1">
      <alignment horizontal="right" indent="1" shrinkToFit="1"/>
      <protection locked="0"/>
    </xf>
    <xf numFmtId="164" fontId="0" fillId="4" borderId="2" xfId="0" applyNumberFormat="1" applyFill="1" applyBorder="1" applyAlignment="1" applyProtection="1">
      <alignment horizontal="right" indent="1" shrinkToFit="1"/>
      <protection locked="0"/>
    </xf>
    <xf numFmtId="164" fontId="0" fillId="4" borderId="12" xfId="0" applyNumberFormat="1" applyFill="1" applyBorder="1" applyAlignment="1" applyProtection="1">
      <alignment horizontal="center" shrinkToFit="1"/>
      <protection locked="0"/>
    </xf>
    <xf numFmtId="164" fontId="0" fillId="0" borderId="19" xfId="0" applyNumberFormat="1" applyBorder="1" applyAlignment="1" applyProtection="1">
      <alignment horizontal="center" shrinkToFit="1"/>
      <protection locked="0"/>
    </xf>
    <xf numFmtId="164" fontId="0" fillId="4" borderId="13" xfId="0" applyNumberFormat="1" applyFill="1" applyBorder="1" applyAlignment="1" applyProtection="1">
      <alignment horizontal="center" shrinkToFit="1"/>
      <protection locked="0"/>
    </xf>
    <xf numFmtId="164" fontId="0" fillId="4" borderId="24" xfId="0" applyNumberFormat="1" applyFill="1" applyBorder="1" applyAlignment="1" applyProtection="1">
      <alignment horizontal="center" shrinkToFit="1"/>
      <protection locked="0"/>
    </xf>
    <xf numFmtId="164" fontId="0" fillId="4" borderId="17" xfId="0" applyNumberFormat="1" applyFill="1" applyBorder="1" applyAlignment="1" applyProtection="1">
      <alignment horizontal="center" shrinkToFit="1"/>
      <protection locked="0"/>
    </xf>
    <xf numFmtId="164" fontId="0" fillId="0" borderId="15" xfId="0" applyNumberFormat="1" applyBorder="1" applyAlignment="1">
      <alignment horizontal="right" indent="1" shrinkToFit="1"/>
    </xf>
    <xf numFmtId="164" fontId="0" fillId="0" borderId="19" xfId="0" applyNumberFormat="1" applyBorder="1" applyAlignment="1">
      <alignment horizontal="right" indent="1" shrinkToFit="1"/>
    </xf>
    <xf numFmtId="164" fontId="0" fillId="0" borderId="7" xfId="0" applyNumberFormat="1" applyBorder="1" applyAlignment="1">
      <alignment horizontal="right" indent="1" shrinkToFit="1"/>
    </xf>
    <xf numFmtId="0" fontId="2" fillId="5" borderId="28" xfId="0" applyFont="1" applyFill="1" applyBorder="1" applyAlignment="1">
      <alignment horizontal="center" vertical="top" wrapText="1"/>
    </xf>
    <xf numFmtId="0" fontId="2" fillId="5" borderId="29" xfId="0" applyFont="1" applyFill="1" applyBorder="1" applyAlignment="1">
      <alignment horizontal="center" vertical="top" wrapText="1"/>
    </xf>
    <xf numFmtId="0" fontId="2" fillId="5" borderId="30" xfId="0" applyFont="1" applyFill="1" applyBorder="1" applyAlignment="1">
      <alignment horizontal="center" vertical="top" wrapText="1"/>
    </xf>
    <xf numFmtId="0" fontId="8" fillId="5" borderId="30" xfId="0" applyFont="1" applyFill="1" applyBorder="1" applyAlignment="1">
      <alignment horizontal="center" vertical="top" wrapText="1"/>
    </xf>
    <xf numFmtId="0" fontId="2" fillId="5" borderId="3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 applyProtection="1">
      <alignment horizontal="left" vertical="center" indent="1"/>
      <protection locked="0"/>
    </xf>
    <xf numFmtId="0" fontId="1" fillId="3" borderId="28" xfId="0" applyFont="1" applyFill="1" applyBorder="1" applyAlignment="1" applyProtection="1">
      <alignment horizontal="left" vertical="center" indent="1"/>
      <protection locked="0"/>
    </xf>
    <xf numFmtId="0" fontId="2" fillId="4" borderId="29" xfId="0" applyFont="1" applyFill="1" applyBorder="1" applyAlignment="1" applyProtection="1">
      <alignment horizontal="center" vertical="top" wrapText="1"/>
      <protection locked="0"/>
    </xf>
    <xf numFmtId="3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1" fillId="3" borderId="34" xfId="0" applyFont="1" applyFill="1" applyBorder="1" applyAlignment="1" applyProtection="1">
      <alignment horizontal="left" vertical="center" indent="1"/>
      <protection locked="0"/>
    </xf>
    <xf numFmtId="3" fontId="1" fillId="4" borderId="36" xfId="0" applyNumberFormat="1" applyFont="1" applyFill="1" applyBorder="1" applyAlignment="1" applyProtection="1">
      <alignment horizontal="center" vertical="top" wrapText="1"/>
      <protection locked="0"/>
    </xf>
    <xf numFmtId="0" fontId="1" fillId="4" borderId="36" xfId="0" applyFont="1" applyFill="1" applyBorder="1" applyAlignment="1" applyProtection="1">
      <alignment horizontal="center" vertical="top" wrapText="1"/>
      <protection locked="0"/>
    </xf>
    <xf numFmtId="0" fontId="0" fillId="4" borderId="29" xfId="0" applyFill="1" applyBorder="1" applyAlignment="1" applyProtection="1">
      <alignment horizontal="center" vertical="top" wrapText="1"/>
      <protection locked="0"/>
    </xf>
    <xf numFmtId="0" fontId="2" fillId="4" borderId="37" xfId="0" applyFont="1" applyFill="1" applyBorder="1" applyAlignment="1" applyProtection="1">
      <alignment horizontal="center" vertical="top" wrapText="1"/>
      <protection locked="0"/>
    </xf>
    <xf numFmtId="3" fontId="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4" fillId="4" borderId="29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2" fillId="3" borderId="36" xfId="0" applyFont="1" applyFill="1" applyBorder="1" applyAlignment="1" applyProtection="1">
      <alignment horizontal="center" vertical="top" wrapText="1"/>
      <protection locked="0"/>
    </xf>
    <xf numFmtId="0" fontId="2" fillId="3" borderId="29" xfId="0" applyFont="1" applyFill="1" applyBorder="1" applyAlignment="1" applyProtection="1">
      <alignment horizontal="center" vertical="top" wrapText="1"/>
      <protection locked="0"/>
    </xf>
    <xf numFmtId="0" fontId="2" fillId="3" borderId="35" xfId="0" applyFont="1" applyFill="1" applyBorder="1" applyAlignment="1" applyProtection="1">
      <alignment horizontal="center" vertical="top" wrapText="1"/>
      <protection locked="0"/>
    </xf>
    <xf numFmtId="164" fontId="0" fillId="4" borderId="5" xfId="0" applyNumberFormat="1" applyFill="1" applyBorder="1" applyAlignment="1" applyProtection="1">
      <alignment horizontal="center" shrinkToFit="1"/>
      <protection locked="0"/>
    </xf>
    <xf numFmtId="164" fontId="0" fillId="4" borderId="3" xfId="0" applyNumberFormat="1" applyFill="1" applyBorder="1" applyAlignment="1" applyProtection="1">
      <alignment horizontal="center" shrinkToFit="1"/>
      <protection locked="0"/>
    </xf>
    <xf numFmtId="164" fontId="0" fillId="4" borderId="5" xfId="0" applyNumberFormat="1" applyFill="1" applyBorder="1" applyAlignment="1" applyProtection="1">
      <alignment shrinkToFit="1"/>
      <protection locked="0"/>
    </xf>
    <xf numFmtId="164" fontId="0" fillId="4" borderId="17" xfId="0" applyNumberFormat="1" applyFill="1" applyBorder="1" applyAlignment="1" applyProtection="1">
      <alignment shrinkToFit="1"/>
      <protection locked="0"/>
    </xf>
    <xf numFmtId="164" fontId="0" fillId="4" borderId="3" xfId="0" applyNumberFormat="1" applyFill="1" applyBorder="1" applyAlignment="1" applyProtection="1">
      <alignment shrinkToFit="1"/>
      <protection locked="0"/>
    </xf>
    <xf numFmtId="164" fontId="0" fillId="4" borderId="5" xfId="0" applyNumberFormat="1" applyFill="1" applyBorder="1" applyAlignment="1" applyProtection="1">
      <alignment horizontal="right" indent="1" shrinkToFit="1"/>
      <protection locked="0"/>
    </xf>
    <xf numFmtId="164" fontId="0" fillId="4" borderId="17" xfId="0" applyNumberFormat="1" applyFill="1" applyBorder="1" applyAlignment="1" applyProtection="1">
      <alignment horizontal="right" indent="1" shrinkToFit="1"/>
      <protection locked="0"/>
    </xf>
    <xf numFmtId="164" fontId="0" fillId="4" borderId="3" xfId="0" applyNumberFormat="1" applyFill="1" applyBorder="1" applyAlignment="1" applyProtection="1">
      <alignment horizontal="right" indent="1" shrinkToFit="1"/>
      <protection locked="0"/>
    </xf>
    <xf numFmtId="0" fontId="4" fillId="0" borderId="4" xfId="0" applyFont="1" applyBorder="1" applyAlignment="1" applyProtection="1">
      <alignment horizontal="left" indent="1" shrinkToFit="1"/>
      <protection locked="0"/>
    </xf>
    <xf numFmtId="0" fontId="0" fillId="0" borderId="8" xfId="0" applyBorder="1" applyAlignment="1" applyProtection="1">
      <alignment horizontal="left" indent="1" shrinkToFit="1"/>
      <protection locked="0"/>
    </xf>
    <xf numFmtId="0" fontId="4" fillId="0" borderId="14" xfId="0" applyFont="1" applyBorder="1" applyAlignment="1" applyProtection="1">
      <alignment horizontal="left" indent="1" shrinkToFit="1"/>
      <protection locked="0"/>
    </xf>
    <xf numFmtId="0" fontId="0" fillId="0" borderId="15" xfId="0" applyBorder="1" applyAlignment="1" applyProtection="1">
      <alignment horizontal="left" indent="1" shrinkToFit="1"/>
      <protection locked="0"/>
    </xf>
    <xf numFmtId="0" fontId="0" fillId="0" borderId="9" xfId="0" applyBorder="1" applyAlignment="1" applyProtection="1">
      <alignment horizontal="left" indent="1" shrinkToFit="1"/>
      <protection locked="0"/>
    </xf>
    <xf numFmtId="0" fontId="0" fillId="0" borderId="10" xfId="0" applyBorder="1" applyAlignment="1" applyProtection="1">
      <alignment horizontal="left" indent="1" shrinkToFit="1"/>
      <protection locked="0"/>
    </xf>
    <xf numFmtId="0" fontId="0" fillId="0" borderId="4" xfId="0" applyBorder="1" applyAlignment="1" applyProtection="1">
      <alignment horizontal="left" indent="1" shrinkToFit="1"/>
      <protection locked="0"/>
    </xf>
    <xf numFmtId="0" fontId="0" fillId="0" borderId="14" xfId="0" applyBorder="1" applyAlignment="1" applyProtection="1">
      <alignment horizontal="left" indent="1" shrinkToFit="1"/>
      <protection locked="0"/>
    </xf>
    <xf numFmtId="0" fontId="0" fillId="0" borderId="1" xfId="0" applyBorder="1" applyAlignment="1" applyProtection="1">
      <alignment horizontal="left" indent="1" shrinkToFit="1"/>
      <protection locked="0"/>
    </xf>
    <xf numFmtId="0" fontId="4" fillId="0" borderId="21" xfId="0" applyFont="1" applyBorder="1" applyAlignment="1" applyProtection="1">
      <alignment horizontal="left" indent="1" shrinkToFit="1"/>
      <protection locked="0"/>
    </xf>
    <xf numFmtId="0" fontId="4" fillId="0" borderId="15" xfId="0" applyFont="1" applyBorder="1" applyAlignment="1" applyProtection="1">
      <alignment horizontal="left" indent="1" shrinkToFit="1"/>
      <protection locked="0"/>
    </xf>
    <xf numFmtId="0" fontId="4" fillId="0" borderId="9" xfId="0" applyFont="1" applyBorder="1" applyAlignment="1" applyProtection="1">
      <alignment horizontal="left" indent="1" shrinkToFit="1"/>
      <protection locked="0"/>
    </xf>
    <xf numFmtId="0" fontId="4" fillId="0" borderId="12" xfId="0" applyFont="1" applyBorder="1" applyAlignment="1" applyProtection="1">
      <alignment horizontal="left" indent="1" shrinkToFit="1"/>
      <protection locked="0"/>
    </xf>
    <xf numFmtId="0" fontId="0" fillId="0" borderId="19" xfId="0" applyBorder="1" applyAlignment="1" applyProtection="1">
      <alignment horizontal="left" indent="1" shrinkToFit="1"/>
      <protection locked="0"/>
    </xf>
    <xf numFmtId="0" fontId="0" fillId="0" borderId="12" xfId="0" applyBorder="1" applyAlignment="1" applyProtection="1">
      <alignment horizontal="left" indent="1" shrinkToFit="1"/>
      <protection locked="0"/>
    </xf>
    <xf numFmtId="3" fontId="0" fillId="0" borderId="0" xfId="0" applyNumberFormat="1" applyAlignment="1" applyProtection="1">
      <alignment horizontal="right" indent="1" shrinkToFit="1"/>
      <protection locked="0"/>
    </xf>
    <xf numFmtId="0" fontId="0" fillId="0" borderId="8" xfId="0" applyBorder="1" applyAlignment="1" applyProtection="1">
      <alignment horizontal="right" indent="1" shrinkToFit="1"/>
      <protection locked="0"/>
    </xf>
    <xf numFmtId="0" fontId="0" fillId="0" borderId="0" xfId="0" applyAlignment="1" applyProtection="1">
      <alignment horizontal="right" indent="1" shrinkToFit="1"/>
      <protection locked="0"/>
    </xf>
    <xf numFmtId="3" fontId="0" fillId="0" borderId="16" xfId="0" applyNumberFormat="1" applyBorder="1" applyAlignment="1" applyProtection="1">
      <alignment horizontal="right" indent="1" shrinkToFit="1"/>
      <protection locked="0"/>
    </xf>
    <xf numFmtId="3" fontId="0" fillId="0" borderId="15" xfId="0" applyNumberFormat="1" applyBorder="1" applyAlignment="1" applyProtection="1">
      <alignment horizontal="right" indent="1" shrinkToFit="1"/>
      <protection locked="0"/>
    </xf>
    <xf numFmtId="0" fontId="0" fillId="0" borderId="16" xfId="0" applyBorder="1" applyAlignment="1" applyProtection="1">
      <alignment horizontal="right" indent="1" shrinkToFit="1"/>
      <protection locked="0"/>
    </xf>
    <xf numFmtId="3" fontId="0" fillId="0" borderId="9" xfId="0" applyNumberFormat="1" applyBorder="1" applyAlignment="1" applyProtection="1">
      <alignment horizontal="right" indent="1" shrinkToFit="1"/>
      <protection locked="0"/>
    </xf>
    <xf numFmtId="0" fontId="0" fillId="0" borderId="25" xfId="0" applyBorder="1" applyAlignment="1" applyProtection="1">
      <alignment horizontal="right" indent="1" shrinkToFit="1"/>
      <protection locked="0"/>
    </xf>
    <xf numFmtId="0" fontId="0" fillId="0" borderId="15" xfId="0" applyBorder="1" applyAlignment="1" applyProtection="1">
      <alignment horizontal="right" indent="1" shrinkToFit="1"/>
      <protection locked="0"/>
    </xf>
    <xf numFmtId="3" fontId="0" fillId="0" borderId="2" xfId="0" applyNumberFormat="1" applyBorder="1" applyAlignment="1" applyProtection="1">
      <alignment horizontal="right" indent="1" shrinkToFit="1"/>
      <protection locked="0"/>
    </xf>
    <xf numFmtId="3" fontId="0" fillId="0" borderId="10" xfId="0" applyNumberFormat="1" applyBorder="1" applyAlignment="1" applyProtection="1">
      <alignment horizontal="right" indent="1" shrinkToFit="1"/>
      <protection locked="0"/>
    </xf>
    <xf numFmtId="0" fontId="0" fillId="0" borderId="2" xfId="0" applyBorder="1" applyAlignment="1" applyProtection="1">
      <alignment horizontal="right" indent="1" shrinkToFit="1"/>
      <protection locked="0"/>
    </xf>
    <xf numFmtId="3" fontId="0" fillId="0" borderId="19" xfId="0" applyNumberFormat="1" applyBorder="1" applyAlignment="1" applyProtection="1">
      <alignment horizontal="right" indent="1" shrinkToFit="1"/>
      <protection locked="0"/>
    </xf>
    <xf numFmtId="0" fontId="0" fillId="0" borderId="9" xfId="0" applyBorder="1" applyAlignment="1" applyProtection="1">
      <alignment horizontal="right" indent="1" shrinkToFit="1"/>
      <protection locked="0"/>
    </xf>
    <xf numFmtId="0" fontId="0" fillId="0" borderId="10" xfId="0" applyBorder="1" applyAlignment="1" applyProtection="1">
      <alignment horizontal="right" indent="1" shrinkToFit="1"/>
      <protection locked="0"/>
    </xf>
    <xf numFmtId="3" fontId="0" fillId="0" borderId="8" xfId="0" applyNumberFormat="1" applyBorder="1" applyAlignment="1" applyProtection="1">
      <alignment horizontal="right" indent="1" shrinkToFit="1"/>
      <protection locked="0"/>
    </xf>
    <xf numFmtId="0" fontId="6" fillId="0" borderId="15" xfId="0" applyFont="1" applyBorder="1" applyAlignment="1" applyProtection="1">
      <alignment horizontal="right" indent="1" shrinkToFit="1"/>
      <protection locked="0"/>
    </xf>
    <xf numFmtId="3" fontId="5" fillId="0" borderId="0" xfId="0" applyNumberFormat="1" applyFont="1" applyAlignment="1" applyProtection="1">
      <alignment horizontal="right" indent="1" shrinkToFit="1"/>
      <protection locked="0"/>
    </xf>
    <xf numFmtId="0" fontId="0" fillId="0" borderId="13" xfId="0" applyBorder="1" applyAlignment="1" applyProtection="1">
      <alignment horizontal="right" indent="1" shrinkToFit="1"/>
      <protection locked="0"/>
    </xf>
    <xf numFmtId="0" fontId="0" fillId="0" borderId="19" xfId="0" applyBorder="1" applyAlignment="1" applyProtection="1">
      <alignment horizontal="right" indent="1" shrinkToFit="1"/>
      <protection locked="0"/>
    </xf>
    <xf numFmtId="3" fontId="0" fillId="0" borderId="13" xfId="0" applyNumberFormat="1" applyBorder="1" applyAlignment="1" applyProtection="1">
      <alignment horizontal="right" indent="1" shrinkToFit="1"/>
      <protection locked="0"/>
    </xf>
    <xf numFmtId="164" fontId="0" fillId="4" borderId="27" xfId="0" applyNumberFormat="1" applyFill="1" applyBorder="1" applyAlignment="1" applyProtection="1">
      <alignment horizontal="center" shrinkToFit="1"/>
      <protection locked="0"/>
    </xf>
    <xf numFmtId="164" fontId="0" fillId="0" borderId="18" xfId="0" applyNumberFormat="1" applyBorder="1" applyAlignment="1" applyProtection="1">
      <alignment horizontal="center" shrinkToFit="1"/>
      <protection locked="0"/>
    </xf>
    <xf numFmtId="164" fontId="0" fillId="4" borderId="38" xfId="0" applyNumberFormat="1" applyFill="1" applyBorder="1" applyAlignment="1" applyProtection="1">
      <alignment horizontal="center" shrinkToFit="1"/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right" vertical="center" indent="1"/>
    </xf>
    <xf numFmtId="0" fontId="7" fillId="0" borderId="0" xfId="0" applyFont="1" applyAlignment="1">
      <alignment horizontal="right" indent="1"/>
    </xf>
    <xf numFmtId="164" fontId="3" fillId="0" borderId="26" xfId="0" applyNumberFormat="1" applyFont="1" applyBorder="1" applyAlignment="1">
      <alignment horizontal="right" indent="1" shrinkToFit="1"/>
    </xf>
    <xf numFmtId="164" fontId="3" fillId="0" borderId="23" xfId="0" applyNumberFormat="1" applyFont="1" applyBorder="1" applyAlignment="1">
      <alignment horizontal="right" indent="1" shrinkToFit="1"/>
    </xf>
    <xf numFmtId="164" fontId="3" fillId="0" borderId="22" xfId="0" applyNumberFormat="1" applyFont="1" applyBorder="1" applyAlignment="1">
      <alignment horizontal="right" indent="1" shrinkToFit="1"/>
    </xf>
    <xf numFmtId="0" fontId="1" fillId="0" borderId="0" xfId="0" applyFont="1" applyAlignment="1">
      <alignment horizontal="right" indent="1"/>
    </xf>
    <xf numFmtId="164" fontId="10" fillId="0" borderId="31" xfId="0" applyNumberFormat="1" applyFont="1" applyBorder="1" applyAlignment="1">
      <alignment horizontal="right" indent="1" shrinkToFit="1"/>
    </xf>
    <xf numFmtId="164" fontId="10" fillId="0" borderId="32" xfId="0" applyNumberFormat="1" applyFont="1" applyBorder="1" applyAlignment="1">
      <alignment horizontal="right" indent="1" shrinkToFit="1"/>
    </xf>
    <xf numFmtId="164" fontId="10" fillId="0" borderId="33" xfId="0" applyNumberFormat="1" applyFont="1" applyBorder="1" applyAlignment="1">
      <alignment horizontal="right" indent="1" shrinkToFit="1"/>
    </xf>
    <xf numFmtId="0" fontId="10" fillId="0" borderId="0" xfId="0" applyFont="1" applyAlignment="1">
      <alignment horizontal="right" indent="1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0" fillId="0" borderId="32" xfId="0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4" fillId="0" borderId="46" xfId="0" applyFont="1" applyBorder="1" applyAlignment="1" applyProtection="1">
      <alignment horizontal="left" indent="1" shrinkToFit="1"/>
      <protection locked="0"/>
    </xf>
    <xf numFmtId="0" fontId="4" fillId="0" borderId="8" xfId="0" applyFont="1" applyBorder="1" applyAlignment="1" applyProtection="1">
      <alignment horizontal="left" indent="1" shrinkToFit="1"/>
      <protection locked="0"/>
    </xf>
    <xf numFmtId="0" fontId="4" fillId="0" borderId="19" xfId="0" applyFont="1" applyBorder="1" applyAlignment="1" applyProtection="1">
      <alignment horizontal="left" indent="1" shrinkToFit="1"/>
      <protection locked="0"/>
    </xf>
    <xf numFmtId="0" fontId="1" fillId="3" borderId="37" xfId="0" applyFont="1" applyFill="1" applyBorder="1" applyAlignment="1" applyProtection="1">
      <alignment horizontal="center" vertical="top"/>
      <protection locked="0"/>
    </xf>
    <xf numFmtId="0" fontId="1" fillId="3" borderId="36" xfId="0" applyFont="1" applyFill="1" applyBorder="1" applyAlignment="1" applyProtection="1">
      <alignment horizontal="center" vertical="top"/>
      <protection locked="0"/>
    </xf>
    <xf numFmtId="0" fontId="1" fillId="3" borderId="34" xfId="0" applyFont="1" applyFill="1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left" indent="1" shrinkToFit="1"/>
      <protection locked="0"/>
    </xf>
    <xf numFmtId="0" fontId="0" fillId="0" borderId="39" xfId="0" applyBorder="1" applyAlignment="1" applyProtection="1">
      <alignment horizontal="left" indent="1" shrinkToFit="1"/>
      <protection locked="0"/>
    </xf>
    <xf numFmtId="0" fontId="0" fillId="0" borderId="24" xfId="0" applyBorder="1" applyAlignment="1" applyProtection="1">
      <alignment horizontal="left" indent="1" shrinkToFit="1"/>
      <protection locked="0"/>
    </xf>
    <xf numFmtId="0" fontId="0" fillId="0" borderId="47" xfId="0" applyBorder="1" applyAlignment="1" applyProtection="1">
      <alignment horizontal="left" indent="1" shrinkToFit="1"/>
      <protection locked="0"/>
    </xf>
    <xf numFmtId="0" fontId="0" fillId="0" borderId="48" xfId="0" applyBorder="1" applyAlignment="1" applyProtection="1">
      <alignment horizontal="left" indent="1" shrinkToFit="1"/>
      <protection locked="0"/>
    </xf>
    <xf numFmtId="0" fontId="0" fillId="0" borderId="39" xfId="0" applyBorder="1" applyAlignment="1" applyProtection="1">
      <alignment horizontal="right" indent="2"/>
      <protection locked="0"/>
    </xf>
    <xf numFmtId="164" fontId="3" fillId="0" borderId="49" xfId="0" applyNumberFormat="1" applyFont="1" applyBorder="1" applyAlignment="1">
      <alignment horizontal="right" indent="1" shrinkToFit="1"/>
    </xf>
    <xf numFmtId="164" fontId="0" fillId="0" borderId="10" xfId="0" applyNumberFormat="1" applyBorder="1" applyAlignment="1">
      <alignment horizontal="right" indent="1" shrinkToFit="1"/>
    </xf>
    <xf numFmtId="164" fontId="10" fillId="0" borderId="50" xfId="0" applyNumberFormat="1" applyFont="1" applyBorder="1" applyAlignment="1">
      <alignment horizontal="right" indent="1" shrinkToFit="1"/>
    </xf>
    <xf numFmtId="0" fontId="0" fillId="0" borderId="0" xfId="0" applyAlignment="1" applyProtection="1">
      <alignment horizontal="left" indent="1"/>
      <protection locked="0"/>
    </xf>
    <xf numFmtId="164" fontId="0" fillId="6" borderId="19" xfId="0" applyNumberFormat="1" applyFill="1" applyBorder="1" applyAlignment="1" applyProtection="1">
      <alignment horizontal="center" shrinkToFit="1"/>
      <protection locked="0"/>
    </xf>
    <xf numFmtId="0" fontId="9" fillId="7" borderId="40" xfId="0" applyFont="1" applyFill="1" applyBorder="1" applyAlignment="1" applyProtection="1">
      <alignment horizontal="left" vertical="center" wrapText="1" indent="1"/>
      <protection locked="0"/>
    </xf>
    <xf numFmtId="14" fontId="9" fillId="7" borderId="41" xfId="0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43" xfId="0" applyFont="1" applyBorder="1" applyAlignment="1" applyProtection="1">
      <alignment horizontal="left" indent="1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left" indent="1" shrinkToFit="1"/>
      <protection locked="0"/>
    </xf>
    <xf numFmtId="164" fontId="0" fillId="4" borderId="13" xfId="0" applyNumberFormat="1" applyFill="1" applyBorder="1" applyAlignment="1" applyProtection="1">
      <alignment horizontal="right" indent="1" shrinkToFit="1"/>
      <protection locked="0"/>
    </xf>
    <xf numFmtId="164" fontId="0" fillId="6" borderId="19" xfId="0" applyNumberFormat="1" applyFill="1" applyBorder="1" applyAlignment="1" applyProtection="1">
      <alignment horizontal="right" indent="1" shrinkToFit="1"/>
      <protection locked="0"/>
    </xf>
    <xf numFmtId="0" fontId="14" fillId="0" borderId="0" xfId="0" applyFont="1" applyProtection="1">
      <protection locked="0"/>
    </xf>
    <xf numFmtId="0" fontId="14" fillId="0" borderId="40" xfId="0" applyFont="1" applyBorder="1" applyAlignment="1" applyProtection="1">
      <alignment horizontal="left" indent="1"/>
      <protection hidden="1"/>
    </xf>
    <xf numFmtId="0" fontId="12" fillId="3" borderId="44" xfId="0" applyFont="1" applyFill="1" applyBorder="1" applyAlignment="1" applyProtection="1">
      <alignment horizontal="left" vertical="center" indent="1"/>
      <protection hidden="1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right" vertical="center" wrapText="1" indent="1"/>
      <protection locked="0"/>
    </xf>
    <xf numFmtId="164" fontId="0" fillId="6" borderId="40" xfId="0" applyNumberFormat="1" applyFill="1" applyBorder="1" applyAlignment="1" applyProtection="1">
      <alignment horizontal="right" indent="1" shrinkToFit="1"/>
      <protection locked="0"/>
    </xf>
    <xf numFmtId="0" fontId="0" fillId="7" borderId="41" xfId="0" applyFill="1" applyBorder="1" applyAlignment="1" applyProtection="1">
      <alignment horizontal="left" indent="1"/>
      <protection locked="0"/>
    </xf>
    <xf numFmtId="0" fontId="0" fillId="4" borderId="41" xfId="0" applyFill="1" applyBorder="1" applyAlignment="1" applyProtection="1">
      <alignment horizontal="left" indent="1"/>
      <protection locked="0"/>
    </xf>
    <xf numFmtId="0" fontId="11" fillId="0" borderId="45" xfId="0" applyFont="1" applyBorder="1" applyAlignment="1" applyProtection="1">
      <alignment horizontal="left" indent="2"/>
      <protection locked="0"/>
    </xf>
    <xf numFmtId="0" fontId="0" fillId="4" borderId="43" xfId="0" applyFill="1" applyBorder="1" applyAlignment="1" applyProtection="1">
      <alignment horizontal="left" indent="1"/>
      <protection locked="0"/>
    </xf>
    <xf numFmtId="0" fontId="14" fillId="0" borderId="54" xfId="0" applyFont="1" applyBorder="1" applyAlignment="1" applyProtection="1">
      <alignment horizontal="left" indent="1"/>
      <protection hidden="1"/>
    </xf>
    <xf numFmtId="0" fontId="9" fillId="7" borderId="53" xfId="0" applyFont="1" applyFill="1" applyBorder="1" applyAlignment="1" applyProtection="1">
      <alignment horizontal="left" vertical="center" wrapText="1" indent="1"/>
      <protection locked="0"/>
    </xf>
    <xf numFmtId="0" fontId="0" fillId="7" borderId="53" xfId="0" applyFill="1" applyBorder="1" applyAlignment="1" applyProtection="1">
      <alignment horizontal="left" indent="1"/>
      <protection locked="0"/>
    </xf>
    <xf numFmtId="0" fontId="14" fillId="0" borderId="53" xfId="0" applyFont="1" applyBorder="1" applyAlignment="1" applyProtection="1">
      <alignment horizontal="left" indent="1"/>
      <protection hidden="1"/>
    </xf>
    <xf numFmtId="0" fontId="12" fillId="3" borderId="42" xfId="0" applyFont="1" applyFill="1" applyBorder="1" applyAlignment="1" applyProtection="1">
      <alignment horizontal="right" vertical="center" indent="3"/>
      <protection locked="0"/>
    </xf>
    <xf numFmtId="164" fontId="0" fillId="7" borderId="40" xfId="0" applyNumberFormat="1" applyFill="1" applyBorder="1" applyAlignment="1" applyProtection="1">
      <alignment horizontal="right" indent="2" shrinkToFit="1"/>
      <protection locked="0"/>
    </xf>
    <xf numFmtId="164" fontId="0" fillId="4" borderId="40" xfId="0" applyNumberFormat="1" applyFill="1" applyBorder="1" applyAlignment="1" applyProtection="1">
      <alignment horizontal="right" indent="2" shrinkToFit="1"/>
      <protection locked="0"/>
    </xf>
    <xf numFmtId="164" fontId="0" fillId="4" borderId="54" xfId="0" applyNumberFormat="1" applyFill="1" applyBorder="1" applyAlignment="1" applyProtection="1">
      <alignment horizontal="right" indent="2" shrinkToFit="1"/>
      <protection locked="0"/>
    </xf>
    <xf numFmtId="164" fontId="0" fillId="7" borderId="53" xfId="0" applyNumberFormat="1" applyFill="1" applyBorder="1" applyAlignment="1" applyProtection="1">
      <alignment horizontal="right" indent="2" shrinkToFit="1"/>
      <protection locked="0"/>
    </xf>
    <xf numFmtId="0" fontId="0" fillId="0" borderId="0" xfId="0" applyAlignment="1" applyProtection="1">
      <alignment horizontal="left" indent="1" shrinkToFit="1"/>
      <protection hidden="1"/>
    </xf>
    <xf numFmtId="0" fontId="12" fillId="3" borderId="52" xfId="0" applyFont="1" applyFill="1" applyBorder="1" applyAlignment="1" applyProtection="1">
      <alignment horizontal="left" vertical="center" indent="1" shrinkToFit="1"/>
      <protection hidden="1"/>
    </xf>
    <xf numFmtId="0" fontId="11" fillId="0" borderId="43" xfId="0" applyFont="1" applyBorder="1" applyAlignment="1" applyProtection="1">
      <alignment horizontal="left" indent="1" shrinkToFit="1"/>
      <protection hidden="1"/>
    </xf>
    <xf numFmtId="0" fontId="0" fillId="7" borderId="40" xfId="0" applyFill="1" applyBorder="1" applyAlignment="1" applyProtection="1">
      <alignment horizontal="left" indent="1" shrinkToFit="1"/>
      <protection hidden="1"/>
    </xf>
    <xf numFmtId="0" fontId="0" fillId="0" borderId="40" xfId="0" applyBorder="1" applyAlignment="1" applyProtection="1">
      <alignment horizontal="left" indent="1" shrinkToFit="1"/>
      <protection hidden="1"/>
    </xf>
    <xf numFmtId="0" fontId="0" fillId="0" borderId="54" xfId="0" applyBorder="1" applyAlignment="1" applyProtection="1">
      <alignment horizontal="left" indent="1" shrinkToFit="1"/>
      <protection hidden="1"/>
    </xf>
    <xf numFmtId="0" fontId="0" fillId="7" borderId="53" xfId="0" applyFill="1" applyBorder="1" applyAlignment="1" applyProtection="1">
      <alignment horizontal="left" indent="1" shrinkToFit="1"/>
      <protection hidden="1"/>
    </xf>
    <xf numFmtId="164" fontId="0" fillId="6" borderId="55" xfId="0" applyNumberFormat="1" applyFill="1" applyBorder="1" applyAlignment="1" applyProtection="1">
      <alignment horizontal="center" shrinkToFit="1"/>
      <protection locked="0"/>
    </xf>
    <xf numFmtId="164" fontId="0" fillId="6" borderId="24" xfId="0" applyNumberFormat="1" applyFill="1" applyBorder="1" applyAlignment="1" applyProtection="1">
      <alignment horizontal="center" shrinkToFit="1"/>
      <protection locked="0"/>
    </xf>
    <xf numFmtId="164" fontId="0" fillId="6" borderId="39" xfId="0" applyNumberFormat="1" applyFill="1" applyBorder="1" applyAlignment="1" applyProtection="1">
      <alignment horizontal="center" shrinkToFit="1"/>
      <protection locked="0"/>
    </xf>
    <xf numFmtId="164" fontId="0" fillId="0" borderId="55" xfId="0" applyNumberFormat="1" applyBorder="1" applyAlignment="1" applyProtection="1">
      <alignment horizontal="center" shrinkToFit="1"/>
      <protection locked="0"/>
    </xf>
    <xf numFmtId="164" fontId="0" fillId="0" borderId="24" xfId="0" applyNumberFormat="1" applyBorder="1" applyAlignment="1" applyProtection="1">
      <alignment horizontal="center" shrinkToFit="1"/>
      <protection locked="0"/>
    </xf>
    <xf numFmtId="164" fontId="0" fillId="0" borderId="39" xfId="0" applyNumberFormat="1" applyBorder="1" applyAlignment="1" applyProtection="1">
      <alignment horizontal="center" shrinkToFit="1"/>
      <protection locked="0"/>
    </xf>
    <xf numFmtId="164" fontId="0" fillId="0" borderId="47" xfId="0" applyNumberFormat="1" applyBorder="1" applyAlignment="1" applyProtection="1">
      <alignment horizontal="center" shrinkToFit="1"/>
      <protection locked="0"/>
    </xf>
    <xf numFmtId="164" fontId="0" fillId="0" borderId="55" xfId="0" applyNumberFormat="1" applyBorder="1" applyAlignment="1" applyProtection="1">
      <alignment shrinkToFit="1"/>
      <protection locked="0"/>
    </xf>
    <xf numFmtId="164" fontId="0" fillId="0" borderId="24" xfId="0" applyNumberFormat="1" applyBorder="1" applyAlignment="1" applyProtection="1">
      <alignment shrinkToFit="1"/>
      <protection locked="0"/>
    </xf>
    <xf numFmtId="164" fontId="0" fillId="0" borderId="39" xfId="0" applyNumberFormat="1" applyBorder="1" applyAlignment="1" applyProtection="1">
      <alignment shrinkToFit="1"/>
      <protection locked="0"/>
    </xf>
    <xf numFmtId="164" fontId="0" fillId="0" borderId="56" xfId="0" applyNumberFormat="1" applyBorder="1" applyAlignment="1" applyProtection="1">
      <alignment horizontal="center" shrinkToFit="1"/>
      <protection locked="0"/>
    </xf>
    <xf numFmtId="164" fontId="0" fillId="0" borderId="55" xfId="0" applyNumberFormat="1" applyBorder="1" applyAlignment="1" applyProtection="1">
      <alignment horizontal="right" indent="1" shrinkToFit="1"/>
      <protection locked="0"/>
    </xf>
    <xf numFmtId="164" fontId="0" fillId="0" borderId="24" xfId="0" applyNumberFormat="1" applyBorder="1" applyAlignment="1" applyProtection="1">
      <alignment horizontal="right" indent="1" shrinkToFit="1"/>
      <protection locked="0"/>
    </xf>
    <xf numFmtId="164" fontId="0" fillId="0" borderId="39" xfId="0" applyNumberFormat="1" applyBorder="1" applyAlignment="1" applyProtection="1">
      <alignment horizontal="right" indent="1" shrinkToFit="1"/>
      <protection locked="0"/>
    </xf>
    <xf numFmtId="164" fontId="0" fillId="6" borderId="57" xfId="0" applyNumberFormat="1" applyFill="1" applyBorder="1" applyAlignment="1" applyProtection="1">
      <alignment horizontal="center" shrinkToFit="1"/>
      <protection locked="0"/>
    </xf>
    <xf numFmtId="164" fontId="0" fillId="6" borderId="25" xfId="0" applyNumberFormat="1" applyFill="1" applyBorder="1" applyAlignment="1" applyProtection="1">
      <alignment horizontal="center" shrinkToFit="1"/>
      <protection locked="0"/>
    </xf>
    <xf numFmtId="164" fontId="0" fillId="6" borderId="58" xfId="0" applyNumberFormat="1" applyFill="1" applyBorder="1" applyAlignment="1" applyProtection="1">
      <alignment horizontal="center" shrinkToFit="1"/>
      <protection locked="0"/>
    </xf>
    <xf numFmtId="164" fontId="0" fillId="0" borderId="57" xfId="0" applyNumberFormat="1" applyBorder="1" applyAlignment="1" applyProtection="1">
      <alignment horizontal="center" shrinkToFit="1"/>
      <protection locked="0"/>
    </xf>
    <xf numFmtId="164" fontId="0" fillId="0" borderId="25" xfId="0" applyNumberFormat="1" applyBorder="1" applyAlignment="1" applyProtection="1">
      <alignment horizontal="center" shrinkToFit="1"/>
      <protection locked="0"/>
    </xf>
    <xf numFmtId="164" fontId="0" fillId="0" borderId="58" xfId="0" applyNumberFormat="1" applyBorder="1" applyAlignment="1" applyProtection="1">
      <alignment horizontal="center" shrinkToFit="1"/>
      <protection locked="0"/>
    </xf>
    <xf numFmtId="164" fontId="0" fillId="0" borderId="59" xfId="0" applyNumberFormat="1" applyBorder="1" applyAlignment="1" applyProtection="1">
      <alignment horizontal="center" shrinkToFit="1"/>
      <protection locked="0"/>
    </xf>
    <xf numFmtId="164" fontId="0" fillId="0" borderId="57" xfId="0" applyNumberFormat="1" applyBorder="1" applyAlignment="1" applyProtection="1">
      <alignment shrinkToFit="1"/>
      <protection locked="0"/>
    </xf>
    <xf numFmtId="164" fontId="0" fillId="0" borderId="25" xfId="0" applyNumberFormat="1" applyBorder="1" applyAlignment="1" applyProtection="1">
      <alignment shrinkToFit="1"/>
      <protection locked="0"/>
    </xf>
    <xf numFmtId="164" fontId="0" fillId="0" borderId="58" xfId="0" applyNumberFormat="1" applyBorder="1" applyAlignment="1" applyProtection="1">
      <alignment shrinkToFit="1"/>
      <protection locked="0"/>
    </xf>
    <xf numFmtId="164" fontId="0" fillId="6" borderId="57" xfId="0" applyNumberFormat="1" applyFill="1" applyBorder="1" applyAlignment="1" applyProtection="1">
      <alignment horizontal="right" indent="1" shrinkToFit="1"/>
      <protection locked="0"/>
    </xf>
    <xf numFmtId="164" fontId="0" fillId="6" borderId="25" xfId="0" applyNumberFormat="1" applyFill="1" applyBorder="1" applyAlignment="1" applyProtection="1">
      <alignment horizontal="right" indent="1" shrinkToFit="1"/>
      <protection locked="0"/>
    </xf>
    <xf numFmtId="164" fontId="0" fillId="6" borderId="58" xfId="0" applyNumberFormat="1" applyFill="1" applyBorder="1" applyAlignment="1" applyProtection="1">
      <alignment horizontal="right" indent="1" shrinkToFit="1"/>
      <protection locked="0"/>
    </xf>
    <xf numFmtId="164" fontId="0" fillId="4" borderId="15" xfId="0" applyNumberFormat="1" applyFill="1" applyBorder="1" applyAlignment="1" applyProtection="1">
      <alignment shrinkToFit="1"/>
      <protection locked="0"/>
    </xf>
    <xf numFmtId="164" fontId="0" fillId="4" borderId="15" xfId="0" applyNumberFormat="1" applyFill="1" applyBorder="1" applyAlignment="1" applyProtection="1">
      <alignment horizontal="right" indent="1" shrinkToFit="1"/>
      <protection locked="0"/>
    </xf>
    <xf numFmtId="164" fontId="0" fillId="4" borderId="19" xfId="0" applyNumberFormat="1" applyFill="1" applyBorder="1" applyAlignment="1" applyProtection="1">
      <alignment horizontal="center" shrinkToFit="1"/>
      <protection locked="0"/>
    </xf>
    <xf numFmtId="164" fontId="0" fillId="4" borderId="19" xfId="0" applyNumberFormat="1" applyFill="1" applyBorder="1" applyAlignment="1" applyProtection="1">
      <alignment shrinkToFit="1"/>
      <protection locked="0"/>
    </xf>
    <xf numFmtId="164" fontId="0" fillId="4" borderId="19" xfId="0" applyNumberFormat="1" applyFill="1" applyBorder="1" applyAlignment="1" applyProtection="1">
      <alignment horizontal="right" indent="1" shrinkToFit="1"/>
      <protection locked="0"/>
    </xf>
    <xf numFmtId="164" fontId="0" fillId="4" borderId="7" xfId="0" applyNumberFormat="1" applyFill="1" applyBorder="1" applyAlignment="1" applyProtection="1">
      <alignment horizontal="center" shrinkToFit="1"/>
      <protection locked="0"/>
    </xf>
    <xf numFmtId="0" fontId="13" fillId="7" borderId="41" xfId="0" applyFont="1" applyFill="1" applyBorder="1" applyAlignment="1" applyProtection="1">
      <alignment horizontal="left" vertical="center" indent="1" shrinkToFit="1"/>
      <protection hidden="1"/>
    </xf>
    <xf numFmtId="0" fontId="13" fillId="0" borderId="41" xfId="0" applyFont="1" applyBorder="1" applyAlignment="1" applyProtection="1">
      <alignment horizontal="left" vertical="center" indent="1" shrinkToFit="1"/>
      <protection hidden="1"/>
    </xf>
    <xf numFmtId="0" fontId="13" fillId="0" borderId="43" xfId="0" applyFont="1" applyBorder="1" applyAlignment="1" applyProtection="1">
      <alignment horizontal="left" vertical="center" indent="1" shrinkToFit="1"/>
      <protection hidden="1"/>
    </xf>
    <xf numFmtId="0" fontId="13" fillId="7" borderId="53" xfId="0" applyFont="1" applyFill="1" applyBorder="1" applyAlignment="1" applyProtection="1">
      <alignment horizontal="left" vertical="center" indent="1" shrinkToFit="1"/>
      <protection hidden="1"/>
    </xf>
    <xf numFmtId="0" fontId="16" fillId="3" borderId="52" xfId="0" applyFont="1" applyFill="1" applyBorder="1" applyAlignment="1" applyProtection="1">
      <alignment horizontal="left" vertical="top" indent="1"/>
      <protection locked="0"/>
    </xf>
    <xf numFmtId="0" fontId="17" fillId="0" borderId="40" xfId="0" applyFont="1" applyBorder="1" applyAlignment="1" applyProtection="1">
      <alignment horizontal="left" indent="1"/>
      <protection hidden="1"/>
    </xf>
    <xf numFmtId="0" fontId="14" fillId="0" borderId="40" xfId="0" applyFont="1" applyBorder="1" applyAlignment="1" applyProtection="1">
      <alignment horizontal="center"/>
      <protection hidden="1"/>
    </xf>
    <xf numFmtId="164" fontId="19" fillId="4" borderId="14" xfId="0" applyNumberFormat="1" applyFont="1" applyFill="1" applyBorder="1" applyAlignment="1" applyProtection="1">
      <alignment horizontal="center" shrinkToFit="1"/>
      <protection locked="0"/>
    </xf>
    <xf numFmtId="164" fontId="19" fillId="4" borderId="4" xfId="0" applyNumberFormat="1" applyFont="1" applyFill="1" applyBorder="1" applyAlignment="1" applyProtection="1">
      <alignment horizontal="center" shrinkToFit="1"/>
      <protection locked="0"/>
    </xf>
    <xf numFmtId="0" fontId="20" fillId="0" borderId="9" xfId="0" applyFont="1" applyBorder="1" applyAlignment="1" applyProtection="1">
      <alignment horizontal="left" indent="1" shrinkToFit="1"/>
      <protection locked="0"/>
    </xf>
    <xf numFmtId="0" fontId="20" fillId="0" borderId="15" xfId="0" applyFont="1" applyBorder="1" applyAlignment="1" applyProtection="1">
      <alignment horizontal="left" indent="1" shrinkToFit="1"/>
      <protection locked="0"/>
    </xf>
    <xf numFmtId="0" fontId="20" fillId="0" borderId="18" xfId="0" applyFont="1" applyBorder="1" applyAlignment="1" applyProtection="1">
      <alignment horizontal="left" indent="1" shrinkToFit="1"/>
      <protection locked="0"/>
    </xf>
    <xf numFmtId="0" fontId="20" fillId="0" borderId="8" xfId="0" applyFont="1" applyBorder="1" applyAlignment="1" applyProtection="1">
      <alignment horizontal="left" indent="1" shrinkToFit="1"/>
      <protection locked="0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19" fillId="0" borderId="39" xfId="0" applyFont="1" applyBorder="1" applyAlignment="1" applyProtection="1">
      <alignment horizontal="left" indent="1" shrinkToFit="1"/>
      <protection locked="0"/>
    </xf>
    <xf numFmtId="3" fontId="4" fillId="0" borderId="0" xfId="0" applyNumberFormat="1" applyFont="1" applyAlignment="1" applyProtection="1">
      <alignment horizontal="right" indent="1" shrinkToFit="1"/>
      <protection locked="0"/>
    </xf>
    <xf numFmtId="0" fontId="19" fillId="0" borderId="24" xfId="0" applyFont="1" applyBorder="1" applyAlignment="1" applyProtection="1">
      <alignment horizontal="left" indent="1" shrinkToFit="1"/>
      <protection locked="0"/>
    </xf>
    <xf numFmtId="0" fontId="19" fillId="0" borderId="14" xfId="0" applyFont="1" applyBorder="1" applyAlignment="1" applyProtection="1">
      <alignment horizontal="left" indent="1" shrinkToFit="1"/>
      <protection locked="0"/>
    </xf>
    <xf numFmtId="0" fontId="21" fillId="0" borderId="15" xfId="0" applyFont="1" applyBorder="1" applyAlignment="1" applyProtection="1">
      <alignment horizontal="left" indent="1" shrinkToFit="1"/>
      <protection locked="0"/>
    </xf>
    <xf numFmtId="0" fontId="21" fillId="0" borderId="9" xfId="0" applyFont="1" applyBorder="1" applyAlignment="1" applyProtection="1">
      <alignment horizontal="left" indent="1" shrinkToFit="1"/>
      <protection locked="0"/>
    </xf>
    <xf numFmtId="0" fontId="4" fillId="0" borderId="23" xfId="0" applyFont="1" applyBorder="1" applyAlignment="1" applyProtection="1">
      <alignment horizontal="left" indent="1" shrinkToFit="1"/>
      <protection locked="0"/>
    </xf>
    <xf numFmtId="0" fontId="19" fillId="0" borderId="8" xfId="0" applyFont="1" applyBorder="1" applyAlignment="1" applyProtection="1">
      <alignment horizontal="left" indent="1" shrinkToFit="1"/>
      <protection locked="0"/>
    </xf>
    <xf numFmtId="0" fontId="19" fillId="0" borderId="15" xfId="0" applyFont="1" applyBorder="1" applyAlignment="1" applyProtection="1">
      <alignment horizontal="left" indent="1" shrinkToFit="1"/>
      <protection locked="0"/>
    </xf>
    <xf numFmtId="0" fontId="19" fillId="0" borderId="9" xfId="0" applyFont="1" applyBorder="1" applyAlignment="1" applyProtection="1">
      <alignment horizontal="left" indent="1" shrinkToFit="1"/>
      <protection locked="0"/>
    </xf>
    <xf numFmtId="0" fontId="21" fillId="0" borderId="18" xfId="0" applyFont="1" applyBorder="1" applyAlignment="1" applyProtection="1">
      <alignment horizontal="left" indent="1" shrinkToFit="1"/>
      <protection locked="0"/>
    </xf>
    <xf numFmtId="0" fontId="1" fillId="0" borderId="15" xfId="0" applyFont="1" applyBorder="1" applyAlignment="1" applyProtection="1">
      <alignment horizontal="center"/>
      <protection locked="0"/>
    </xf>
    <xf numFmtId="164" fontId="1" fillId="4" borderId="14" xfId="0" applyNumberFormat="1" applyFont="1" applyFill="1" applyBorder="1" applyAlignment="1" applyProtection="1">
      <alignment horizontal="center" shrinkToFit="1"/>
      <protection locked="0"/>
    </xf>
    <xf numFmtId="164" fontId="1" fillId="0" borderId="15" xfId="0" applyNumberFormat="1" applyFont="1" applyBorder="1" applyAlignment="1" applyProtection="1">
      <alignment horizontal="center" shrinkToFit="1"/>
      <protection locked="0"/>
    </xf>
    <xf numFmtId="164" fontId="1" fillId="4" borderId="16" xfId="0" applyNumberFormat="1" applyFont="1" applyFill="1" applyBorder="1" applyAlignment="1" applyProtection="1">
      <alignment horizontal="center" shrinkToFit="1"/>
      <protection locked="0"/>
    </xf>
    <xf numFmtId="164" fontId="1" fillId="0" borderId="19" xfId="0" applyNumberFormat="1" applyFont="1" applyBorder="1" applyAlignment="1">
      <alignment horizontal="right" indent="1" shrinkToFit="1"/>
    </xf>
    <xf numFmtId="164" fontId="18" fillId="0" borderId="23" xfId="0" applyNumberFormat="1" applyFont="1" applyBorder="1" applyAlignment="1">
      <alignment horizontal="right" indent="1" shrinkToFit="1"/>
    </xf>
    <xf numFmtId="164" fontId="22" fillId="0" borderId="32" xfId="0" applyNumberFormat="1" applyFont="1" applyBorder="1" applyAlignment="1">
      <alignment horizontal="right" indent="1" shrinkToFit="1"/>
    </xf>
    <xf numFmtId="0" fontId="0" fillId="0" borderId="23" xfId="0" applyBorder="1" applyAlignment="1" applyProtection="1">
      <alignment horizontal="left" indent="1" shrinkToFit="1"/>
      <protection locked="0"/>
    </xf>
    <xf numFmtId="0" fontId="0" fillId="0" borderId="26" xfId="0" applyBorder="1" applyAlignment="1" applyProtection="1">
      <alignment horizontal="left" indent="1" shrinkToFi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 shrinkToFit="1"/>
      <protection locked="0"/>
    </xf>
    <xf numFmtId="164" fontId="1" fillId="0" borderId="9" xfId="0" applyNumberFormat="1" applyFont="1" applyBorder="1" applyAlignment="1" applyProtection="1">
      <alignment horizontal="center" shrinkToFit="1"/>
      <protection locked="0"/>
    </xf>
    <xf numFmtId="164" fontId="1" fillId="4" borderId="0" xfId="0" applyNumberFormat="1" applyFont="1" applyFill="1" applyAlignment="1" applyProtection="1">
      <alignment horizontal="center" shrinkToFit="1"/>
      <protection locked="0"/>
    </xf>
    <xf numFmtId="164" fontId="1" fillId="0" borderId="8" xfId="0" applyNumberFormat="1" applyFont="1" applyBorder="1" applyAlignment="1" applyProtection="1">
      <alignment horizontal="center" shrinkToFit="1"/>
      <protection locked="0"/>
    </xf>
    <xf numFmtId="164" fontId="18" fillId="0" borderId="26" xfId="0" applyNumberFormat="1" applyFont="1" applyBorder="1" applyAlignment="1">
      <alignment horizontal="right" indent="1" shrinkToFit="1"/>
    </xf>
    <xf numFmtId="164" fontId="22" fillId="0" borderId="31" xfId="0" applyNumberFormat="1" applyFont="1" applyBorder="1" applyAlignment="1">
      <alignment horizontal="right" indent="1" shrinkToFit="1"/>
    </xf>
    <xf numFmtId="0" fontId="0" fillId="0" borderId="20" xfId="0" applyBorder="1" applyAlignment="1">
      <alignment horizontal="center"/>
    </xf>
    <xf numFmtId="3" fontId="0" fillId="0" borderId="24" xfId="0" applyNumberFormat="1" applyBorder="1" applyAlignment="1" applyProtection="1">
      <alignment horizontal="right" indent="1" shrinkToFit="1"/>
      <protection locked="0"/>
    </xf>
    <xf numFmtId="164" fontId="0" fillId="0" borderId="17" xfId="0" applyNumberFormat="1" applyBorder="1" applyAlignment="1" applyProtection="1">
      <alignment horizontal="center" shrinkToFit="1"/>
      <protection locked="0"/>
    </xf>
    <xf numFmtId="3" fontId="0" fillId="0" borderId="0" xfId="0" applyNumberFormat="1" applyAlignment="1" applyProtection="1">
      <alignment horizontal="right" indent="1"/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16" xfId="0" applyNumberFormat="1" applyBorder="1" applyAlignment="1" applyProtection="1">
      <alignment horizontal="right" indent="1"/>
      <protection locked="0"/>
    </xf>
    <xf numFmtId="0" fontId="0" fillId="0" borderId="16" xfId="0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right" inden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 indent="1"/>
      <protection locked="0"/>
    </xf>
    <xf numFmtId="0" fontId="0" fillId="0" borderId="25" xfId="0" applyBorder="1" applyAlignment="1" applyProtection="1">
      <alignment horizontal="left" indent="1"/>
      <protection locked="0"/>
    </xf>
    <xf numFmtId="164" fontId="1" fillId="0" borderId="15" xfId="0" applyNumberFormat="1" applyFont="1" applyBorder="1" applyAlignment="1">
      <alignment horizontal="right" indent="1" shrinkToFit="1"/>
    </xf>
    <xf numFmtId="0" fontId="1" fillId="0" borderId="21" xfId="0" applyFont="1" applyBorder="1" applyAlignment="1" applyProtection="1">
      <alignment horizontal="center"/>
      <protection locked="0"/>
    </xf>
    <xf numFmtId="164" fontId="1" fillId="4" borderId="6" xfId="0" applyNumberFormat="1" applyFont="1" applyFill="1" applyBorder="1" applyAlignment="1" applyProtection="1">
      <alignment horizontal="center" shrinkToFit="1"/>
      <protection locked="0"/>
    </xf>
    <xf numFmtId="164" fontId="1" fillId="0" borderId="21" xfId="0" applyNumberFormat="1" applyFont="1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horizontal="right" indent="1" shrinkToFit="1"/>
      <protection locked="0"/>
    </xf>
    <xf numFmtId="0" fontId="0" fillId="0" borderId="18" xfId="0" applyBorder="1" applyAlignment="1" applyProtection="1">
      <alignment horizontal="right" indent="1" shrinkToFit="1"/>
      <protection locked="0"/>
    </xf>
    <xf numFmtId="164" fontId="0" fillId="4" borderId="51" xfId="0" applyNumberFormat="1" applyFill="1" applyBorder="1" applyAlignment="1" applyProtection="1">
      <alignment horizontal="right" indent="1" shrinkToFit="1"/>
      <protection locked="0"/>
    </xf>
    <xf numFmtId="164" fontId="0" fillId="0" borderId="18" xfId="0" applyNumberFormat="1" applyBorder="1" applyAlignment="1" applyProtection="1">
      <alignment horizontal="right" indent="1" shrinkToFit="1"/>
      <protection locked="0"/>
    </xf>
    <xf numFmtId="164" fontId="0" fillId="4" borderId="27" xfId="0" applyNumberFormat="1" applyFill="1" applyBorder="1" applyAlignment="1" applyProtection="1">
      <alignment horizontal="right" indent="1" shrinkToFit="1"/>
      <protection locked="0"/>
    </xf>
    <xf numFmtId="164" fontId="0" fillId="6" borderId="18" xfId="0" applyNumberFormat="1" applyFill="1" applyBorder="1" applyAlignment="1" applyProtection="1">
      <alignment horizontal="right" indent="1" shrinkToFit="1"/>
      <protection locked="0"/>
    </xf>
    <xf numFmtId="3" fontId="0" fillId="0" borderId="21" xfId="0" applyNumberFormat="1" applyBorder="1" applyAlignment="1" applyProtection="1">
      <alignment horizontal="right" indent="1" shrinkToFit="1"/>
      <protection locked="0"/>
    </xf>
    <xf numFmtId="0" fontId="0" fillId="0" borderId="21" xfId="0" applyBorder="1" applyAlignment="1" applyProtection="1">
      <alignment horizontal="right" indent="1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800"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9"/>
  <sheetViews>
    <sheetView tabSelected="1" workbookViewId="0">
      <selection activeCell="F117" sqref="F117"/>
    </sheetView>
  </sheetViews>
  <sheetFormatPr defaultRowHeight="15" x14ac:dyDescent="0.25"/>
  <cols>
    <col min="3" max="3" width="30.7109375" bestFit="1" customWidth="1"/>
    <col min="4" max="4" width="30.42578125" bestFit="1" customWidth="1"/>
    <col min="5" max="5" width="18.7109375" customWidth="1"/>
    <col min="6" max="6" width="9.140625" style="1"/>
  </cols>
  <sheetData>
    <row r="1" spans="2:6" x14ac:dyDescent="0.25">
      <c r="B1" t="str">
        <f>'1'!A3</f>
        <v>PR1001</v>
      </c>
      <c r="C1" t="str">
        <f>'1'!AE3</f>
        <v>Rám mont.</v>
      </c>
      <c r="D1" t="str">
        <f>'1'!AF3</f>
        <v>6000x1100-100 / oranř</v>
      </c>
      <c r="E1" t="s">
        <v>222</v>
      </c>
      <c r="F1" s="1">
        <f>'1'!S3</f>
        <v>3</v>
      </c>
    </row>
    <row r="2" spans="2:6" x14ac:dyDescent="0.25">
      <c r="B2" t="str">
        <f>'1'!A4</f>
        <v>PR1002</v>
      </c>
      <c r="C2" t="str">
        <f>'1'!AE4</f>
        <v/>
      </c>
      <c r="D2" t="str">
        <f>'1'!AF4</f>
        <v/>
      </c>
      <c r="E2" t="s">
        <v>222</v>
      </c>
      <c r="F2" s="1">
        <f>'1'!S4</f>
        <v>0</v>
      </c>
    </row>
    <row r="3" spans="2:6" x14ac:dyDescent="0.25">
      <c r="B3" t="str">
        <f>'1'!A5</f>
        <v>PR1003</v>
      </c>
      <c r="C3" t="str">
        <f>'1'!AE5</f>
        <v/>
      </c>
      <c r="D3" t="str">
        <f>'1'!AF5</f>
        <v/>
      </c>
      <c r="E3" t="s">
        <v>222</v>
      </c>
      <c r="F3" s="1">
        <f>'1'!S5</f>
        <v>0</v>
      </c>
    </row>
    <row r="4" spans="2:6" x14ac:dyDescent="0.25">
      <c r="B4" t="str">
        <f>'1'!A6</f>
        <v>PR1004</v>
      </c>
      <c r="C4" t="str">
        <f>'1'!AE6</f>
        <v/>
      </c>
      <c r="D4" t="str">
        <f>'1'!AF6</f>
        <v/>
      </c>
      <c r="E4" t="s">
        <v>222</v>
      </c>
      <c r="F4" s="1">
        <f>'1'!S6</f>
        <v>0</v>
      </c>
    </row>
    <row r="5" spans="2:6" x14ac:dyDescent="0.25">
      <c r="B5" t="str">
        <f>'1'!A7</f>
        <v>PR1005</v>
      </c>
      <c r="C5" t="str">
        <f>'1'!AE7</f>
        <v/>
      </c>
      <c r="D5" t="str">
        <f>'1'!AF7</f>
        <v/>
      </c>
      <c r="E5" t="s">
        <v>222</v>
      </c>
      <c r="F5" s="1">
        <f>'1'!S7</f>
        <v>0</v>
      </c>
    </row>
    <row r="6" spans="2:6" x14ac:dyDescent="0.25">
      <c r="B6" t="str">
        <f>'1'!A8</f>
        <v>PR1006</v>
      </c>
      <c r="C6" t="str">
        <f>'1'!AE8</f>
        <v>Rám mont.</v>
      </c>
      <c r="D6" t="str">
        <f>'1'!AF8</f>
        <v>1260x1100-100 / Oranž</v>
      </c>
      <c r="E6" t="s">
        <v>222</v>
      </c>
      <c r="F6" s="1">
        <f>'1'!S8</f>
        <v>2</v>
      </c>
    </row>
    <row r="7" spans="2:6" x14ac:dyDescent="0.25">
      <c r="B7" t="str">
        <f>'1'!A9</f>
        <v>PR1007</v>
      </c>
      <c r="C7" t="str">
        <f>'1'!AE9</f>
        <v/>
      </c>
      <c r="D7" t="str">
        <f>'1'!AF9</f>
        <v/>
      </c>
      <c r="E7" t="s">
        <v>222</v>
      </c>
      <c r="F7" s="1">
        <f>'1'!S9</f>
        <v>0</v>
      </c>
    </row>
    <row r="8" spans="2:6" x14ac:dyDescent="0.25">
      <c r="B8" t="str">
        <f>'1'!A10</f>
        <v>PR1008</v>
      </c>
      <c r="C8" t="str">
        <f>'1'!AE10</f>
        <v>Rám mont.</v>
      </c>
      <c r="D8" t="str">
        <f>'1'!AF10</f>
        <v>1260x750-100 / Oranž</v>
      </c>
      <c r="E8" t="s">
        <v>222</v>
      </c>
      <c r="F8" s="1">
        <f>'1'!S10</f>
        <v>2</v>
      </c>
    </row>
    <row r="9" spans="2:6" x14ac:dyDescent="0.25">
      <c r="B9" t="str">
        <f>'1'!A11</f>
        <v>PR1009</v>
      </c>
      <c r="C9" t="str">
        <f>'1'!AE11</f>
        <v/>
      </c>
      <c r="D9" t="str">
        <f>'1'!AF11</f>
        <v/>
      </c>
      <c r="E9" t="s">
        <v>222</v>
      </c>
      <c r="F9" s="1">
        <f>'1'!S11</f>
        <v>0</v>
      </c>
    </row>
    <row r="10" spans="2:6" x14ac:dyDescent="0.25">
      <c r="B10" t="str">
        <f>'1'!A12</f>
        <v>PR1010</v>
      </c>
      <c r="C10" t="str">
        <f>'1'!AE12</f>
        <v>Rám mont.</v>
      </c>
      <c r="D10" t="str">
        <f>'1'!AF12</f>
        <v>1260x750-60 / Oranž</v>
      </c>
      <c r="E10" t="s">
        <v>222</v>
      </c>
      <c r="F10" s="1">
        <f>'1'!S12</f>
        <v>4</v>
      </c>
    </row>
    <row r="11" spans="2:6" x14ac:dyDescent="0.25">
      <c r="B11" t="str">
        <f>'1'!A13</f>
        <v>PR1011</v>
      </c>
      <c r="C11" t="str">
        <f>'1'!AE13</f>
        <v>Rám mont.</v>
      </c>
      <c r="D11" t="str">
        <f>'1'!AF13</f>
        <v>1260x750-60 / Antracit</v>
      </c>
      <c r="E11" t="s">
        <v>222</v>
      </c>
      <c r="F11" s="1">
        <f>'1'!S13</f>
        <v>1</v>
      </c>
    </row>
    <row r="12" spans="2:6" x14ac:dyDescent="0.25">
      <c r="B12" t="str">
        <f>'1'!A14</f>
        <v>PR1012</v>
      </c>
      <c r="C12" t="str">
        <f>'1'!AE14</f>
        <v/>
      </c>
      <c r="D12" t="str">
        <f>'1'!AF14</f>
        <v/>
      </c>
      <c r="E12" t="s">
        <v>222</v>
      </c>
      <c r="F12" s="1">
        <f>'1'!S14</f>
        <v>0</v>
      </c>
    </row>
    <row r="13" spans="2:6" x14ac:dyDescent="0.25">
      <c r="B13" t="str">
        <f>'1'!A15</f>
        <v>PR1013</v>
      </c>
      <c r="C13" t="str">
        <f>'1'!AE15</f>
        <v>Stojna</v>
      </c>
      <c r="D13" t="str">
        <f>'1'!AF15</f>
        <v>4500x-100 / Oranž</v>
      </c>
      <c r="E13" t="s">
        <v>222</v>
      </c>
      <c r="F13" s="1">
        <f>'1'!S15</f>
        <v>40</v>
      </c>
    </row>
    <row r="14" spans="2:6" x14ac:dyDescent="0.25">
      <c r="B14" t="str">
        <f>'1'!A16</f>
        <v>PR1014</v>
      </c>
      <c r="C14" t="str">
        <f>'1'!AE16</f>
        <v/>
      </c>
      <c r="D14" t="str">
        <f>'1'!AF16</f>
        <v/>
      </c>
      <c r="E14" t="s">
        <v>222</v>
      </c>
      <c r="F14" s="1">
        <f>'1'!S16</f>
        <v>0</v>
      </c>
    </row>
    <row r="15" spans="2:6" x14ac:dyDescent="0.25">
      <c r="B15" t="str">
        <f>'1'!A17</f>
        <v>PR1015</v>
      </c>
      <c r="C15" t="str">
        <f>'1'!AE17</f>
        <v>Horizontála</v>
      </c>
      <c r="D15" t="str">
        <f>'1'!AF17</f>
        <v>x9300 / Oranž</v>
      </c>
      <c r="E15" t="s">
        <v>222</v>
      </c>
      <c r="F15" s="1">
        <f>'1'!S17</f>
        <v>16</v>
      </c>
    </row>
    <row r="16" spans="2:6" x14ac:dyDescent="0.25">
      <c r="B16" t="str">
        <f>'1'!A18</f>
        <v>PR1016</v>
      </c>
      <c r="C16" t="str">
        <f>'1'!AE18</f>
        <v/>
      </c>
      <c r="D16" t="str">
        <f>'1'!AF18</f>
        <v/>
      </c>
      <c r="E16" t="s">
        <v>222</v>
      </c>
      <c r="F16" s="1">
        <f>'1'!S18</f>
        <v>0</v>
      </c>
    </row>
    <row r="17" spans="2:6" x14ac:dyDescent="0.25">
      <c r="B17" t="str">
        <f>'1'!A19</f>
        <v>PR1017</v>
      </c>
      <c r="C17" t="str">
        <f>'1'!AE19</f>
        <v>Diagonála</v>
      </c>
      <c r="D17" t="str">
        <f>'1'!AF19</f>
        <v>x12100 / Oranž</v>
      </c>
      <c r="E17" t="s">
        <v>222</v>
      </c>
      <c r="F17" s="1">
        <f>'1'!S19</f>
        <v>24</v>
      </c>
    </row>
    <row r="18" spans="2:6" x14ac:dyDescent="0.25">
      <c r="B18" t="str">
        <f>'1'!A20</f>
        <v>PR1018</v>
      </c>
      <c r="C18" t="str">
        <f>'1'!AE20</f>
        <v/>
      </c>
      <c r="D18" t="str">
        <f>'1'!AF20</f>
        <v/>
      </c>
      <c r="E18" t="s">
        <v>222</v>
      </c>
      <c r="F18" s="1">
        <f>'1'!S20</f>
        <v>0</v>
      </c>
    </row>
    <row r="19" spans="2:6" x14ac:dyDescent="0.25">
      <c r="B19" t="str">
        <f>'1'!A21</f>
        <v>PR1019</v>
      </c>
      <c r="C19" t="str">
        <f>'1'!AE21</f>
        <v xml:space="preserve">Ochrany L </v>
      </c>
      <c r="D19" t="str">
        <f>'1'!AF21</f>
        <v>1200x20/200 / Oranž</v>
      </c>
      <c r="E19" t="s">
        <v>222</v>
      </c>
      <c r="F19" s="1">
        <f>'1'!S21</f>
        <v>3</v>
      </c>
    </row>
    <row r="20" spans="2:6" x14ac:dyDescent="0.25">
      <c r="B20" t="str">
        <f>'1'!A22</f>
        <v>PR1020</v>
      </c>
      <c r="C20" t="str">
        <f>'1'!AE22</f>
        <v/>
      </c>
      <c r="D20" t="str">
        <f>'1'!AF22</f>
        <v/>
      </c>
      <c r="E20" t="s">
        <v>222</v>
      </c>
      <c r="F20" s="1">
        <f>'1'!S22</f>
        <v>0</v>
      </c>
    </row>
    <row r="21" spans="2:6" x14ac:dyDescent="0.25">
      <c r="B21" t="str">
        <f>'1'!A23</f>
        <v>PR1021</v>
      </c>
      <c r="C21" t="str">
        <f>'1'!AE23</f>
        <v/>
      </c>
      <c r="D21" t="str">
        <f>'1'!AF23</f>
        <v/>
      </c>
      <c r="E21" t="s">
        <v>222</v>
      </c>
      <c r="F21" s="1">
        <f>'1'!S23</f>
        <v>0</v>
      </c>
    </row>
    <row r="22" spans="2:6" x14ac:dyDescent="0.25">
      <c r="B22" t="str">
        <f>'1'!A24</f>
        <v>PR1022</v>
      </c>
      <c r="C22" t="str">
        <f>'1'!AE24</f>
        <v/>
      </c>
      <c r="D22" t="str">
        <f>'1'!AF24</f>
        <v/>
      </c>
      <c r="E22" t="s">
        <v>222</v>
      </c>
      <c r="F22" s="1">
        <f>'1'!S24</f>
        <v>0</v>
      </c>
    </row>
    <row r="23" spans="2:6" x14ac:dyDescent="0.25">
      <c r="B23" t="str">
        <f>'1'!A25</f>
        <v>PR1023</v>
      </c>
      <c r="C23" t="str">
        <f>'1'!AE25</f>
        <v/>
      </c>
      <c r="D23" t="str">
        <f>'1'!AF25</f>
        <v/>
      </c>
      <c r="E23" t="s">
        <v>222</v>
      </c>
      <c r="F23" s="1">
        <f>'1'!S25</f>
        <v>0</v>
      </c>
    </row>
    <row r="24" spans="2:6" x14ac:dyDescent="0.25">
      <c r="B24" t="str">
        <f>'1'!A26</f>
        <v>PR1024</v>
      </c>
      <c r="C24" t="str">
        <f>'1'!AE26</f>
        <v/>
      </c>
      <c r="D24" t="str">
        <f>'1'!AF26</f>
        <v/>
      </c>
      <c r="E24" t="s">
        <v>222</v>
      </c>
      <c r="F24" s="1">
        <f>'1'!S26</f>
        <v>0</v>
      </c>
    </row>
    <row r="25" spans="2:6" x14ac:dyDescent="0.25">
      <c r="B25" t="str">
        <f>'1'!A27</f>
        <v>PR1025</v>
      </c>
      <c r="C25" t="str">
        <f>'1'!AE27</f>
        <v>ochrana trubková pr.80mm</v>
      </c>
      <c r="D25" t="str">
        <f>'1'!AF27</f>
        <v>1000x0 / Oranž</v>
      </c>
      <c r="E25" t="s">
        <v>222</v>
      </c>
      <c r="F25" s="1">
        <f>'1'!S27</f>
        <v>15</v>
      </c>
    </row>
    <row r="26" spans="2:6" x14ac:dyDescent="0.25">
      <c r="B26" t="str">
        <f>'1'!A28</f>
        <v>PR1026</v>
      </c>
      <c r="C26" t="str">
        <f>'1'!AE28</f>
        <v xml:space="preserve">ochrana trubková pr.80mm </v>
      </c>
      <c r="D26" t="str">
        <f>'1'!AF28</f>
        <v>600x0 / Šedá</v>
      </c>
      <c r="E26" t="s">
        <v>222</v>
      </c>
      <c r="F26" s="1">
        <f>'1'!S28</f>
        <v>19</v>
      </c>
    </row>
    <row r="27" spans="2:6" x14ac:dyDescent="0.25">
      <c r="B27" t="str">
        <f>'1'!A29</f>
        <v>PR1027</v>
      </c>
      <c r="C27" t="str">
        <f>'1'!AE29</f>
        <v/>
      </c>
      <c r="D27" t="str">
        <f>'1'!AF29</f>
        <v/>
      </c>
      <c r="E27" t="s">
        <v>222</v>
      </c>
      <c r="F27" s="1">
        <f>'1'!S29</f>
        <v>0</v>
      </c>
    </row>
    <row r="28" spans="2:6" x14ac:dyDescent="0.25">
      <c r="B28" t="str">
        <f>'1'!A30</f>
        <v>PR1028</v>
      </c>
      <c r="C28" t="str">
        <f>'1'!AE30</f>
        <v/>
      </c>
      <c r="D28" t="str">
        <f>'1'!AF30</f>
        <v/>
      </c>
      <c r="E28" t="s">
        <v>222</v>
      </c>
      <c r="F28" s="1">
        <f>'1'!S30</f>
        <v>0</v>
      </c>
    </row>
    <row r="29" spans="2:6" x14ac:dyDescent="0.25">
      <c r="B29" t="str">
        <f>'2'!A3</f>
        <v>PR1029</v>
      </c>
      <c r="C29" t="str">
        <f>'2'!AF3</f>
        <v>Nosník</v>
      </c>
      <c r="D29" t="str">
        <f>'2'!AG3</f>
        <v>2700x120-40 / Oranž (jekl)</v>
      </c>
      <c r="E29" t="s">
        <v>223</v>
      </c>
      <c r="F29" s="1">
        <f>'2'!T3</f>
        <v>5</v>
      </c>
    </row>
    <row r="30" spans="2:6" x14ac:dyDescent="0.25">
      <c r="B30" t="str">
        <f>'2'!A4</f>
        <v>PR1030</v>
      </c>
      <c r="C30" t="str">
        <f>'2'!AF4</f>
        <v>Nosník</v>
      </c>
      <c r="D30" t="str">
        <f>'2'!AG4</f>
        <v>2700x120-40 / Zn (jekl)</v>
      </c>
      <c r="E30" t="s">
        <v>223</v>
      </c>
      <c r="F30" s="1">
        <f>'2'!T4</f>
        <v>30</v>
      </c>
    </row>
    <row r="31" spans="2:6" x14ac:dyDescent="0.25">
      <c r="B31" t="str">
        <f>'2'!A5</f>
        <v>PR1031</v>
      </c>
      <c r="C31" t="str">
        <f>'2'!AF5</f>
        <v>Nosník</v>
      </c>
      <c r="D31" t="str">
        <f>'2'!AG5</f>
        <v>2700x100-40 / Oranž (jekl)</v>
      </c>
      <c r="E31" t="s">
        <v>223</v>
      </c>
      <c r="F31" s="1">
        <f>'2'!T5</f>
        <v>30</v>
      </c>
    </row>
    <row r="32" spans="2:6" x14ac:dyDescent="0.25">
      <c r="B32" t="str">
        <f>'2'!A6</f>
        <v>PR1032</v>
      </c>
      <c r="C32" t="str">
        <f>'2'!AF6</f>
        <v>Nosník</v>
      </c>
      <c r="D32" t="str">
        <f>'2'!AG6</f>
        <v>2700x100-40 / Zn (jekl)</v>
      </c>
      <c r="E32" t="s">
        <v>223</v>
      </c>
      <c r="F32" s="1">
        <f>'2'!T6</f>
        <v>20</v>
      </c>
    </row>
    <row r="33" spans="2:6" x14ac:dyDescent="0.25">
      <c r="B33" t="str">
        <f>'2'!A7</f>
        <v>PR1033</v>
      </c>
      <c r="C33" t="str">
        <f>'2'!AF7</f>
        <v/>
      </c>
      <c r="D33" t="str">
        <f>'2'!AG7</f>
        <v/>
      </c>
      <c r="E33" t="s">
        <v>223</v>
      </c>
      <c r="F33" s="1">
        <f>'2'!T7</f>
        <v>0</v>
      </c>
    </row>
    <row r="34" spans="2:6" x14ac:dyDescent="0.25">
      <c r="B34" t="str">
        <f>'2'!A8</f>
        <v>PR1034</v>
      </c>
      <c r="C34" t="str">
        <f>'2'!AF8</f>
        <v xml:space="preserve">Nosník - pro uložení DTD </v>
      </c>
      <c r="D34" t="str">
        <f>'2'!AG8</f>
        <v>2540x60-40 / Oranž (jekl)</v>
      </c>
      <c r="E34" t="s">
        <v>223</v>
      </c>
      <c r="F34" s="1">
        <f>'2'!T8</f>
        <v>20</v>
      </c>
    </row>
    <row r="35" spans="2:6" x14ac:dyDescent="0.25">
      <c r="B35" t="str">
        <f>'2'!A9</f>
        <v>PR1035</v>
      </c>
      <c r="C35" t="str">
        <f>'2'!AF9</f>
        <v>Nosník</v>
      </c>
      <c r="D35" t="str">
        <f>'2'!AG9</f>
        <v>2400x120-40 / Zn (jekl)</v>
      </c>
      <c r="E35" t="s">
        <v>223</v>
      </c>
      <c r="F35" s="1">
        <f>'2'!T9</f>
        <v>12</v>
      </c>
    </row>
    <row r="36" spans="2:6" x14ac:dyDescent="0.25">
      <c r="B36" t="str">
        <f>'2'!A10</f>
        <v>PR1036</v>
      </c>
      <c r="C36" t="str">
        <f>'2'!AF10</f>
        <v/>
      </c>
      <c r="D36" t="str">
        <f>'2'!AG10</f>
        <v/>
      </c>
      <c r="E36" t="s">
        <v>223</v>
      </c>
      <c r="F36" s="1">
        <f>'2'!T10</f>
        <v>0</v>
      </c>
    </row>
    <row r="37" spans="2:6" x14ac:dyDescent="0.25">
      <c r="B37" t="str">
        <f>'2'!A11</f>
        <v>PR1037</v>
      </c>
      <c r="C37" t="str">
        <f>'2'!AF11</f>
        <v xml:space="preserve">Nosník </v>
      </c>
      <c r="D37" t="str">
        <f>'2'!AG11</f>
        <v>2200x100-40 / Oranž (jekl)</v>
      </c>
      <c r="E37" t="s">
        <v>223</v>
      </c>
      <c r="F37" s="1">
        <f>'2'!T11</f>
        <v>2</v>
      </c>
    </row>
    <row r="38" spans="2:6" x14ac:dyDescent="0.25">
      <c r="B38" t="str">
        <f>'2'!A12</f>
        <v>PR1038</v>
      </c>
      <c r="C38" t="str">
        <f>'2'!AF12</f>
        <v xml:space="preserve">Nosník </v>
      </c>
      <c r="D38" t="str">
        <f>'2'!AG12</f>
        <v>2200x60-40 / Oranž (jekl)</v>
      </c>
      <c r="E38" t="s">
        <v>223</v>
      </c>
      <c r="F38" s="1">
        <f>'2'!T12</f>
        <v>5</v>
      </c>
    </row>
    <row r="39" spans="2:6" x14ac:dyDescent="0.25">
      <c r="B39" t="str">
        <f>'2'!A13</f>
        <v>PR1039</v>
      </c>
      <c r="C39" t="str">
        <f>'2'!AF13</f>
        <v/>
      </c>
      <c r="D39" t="str">
        <f>'2'!AG13</f>
        <v/>
      </c>
      <c r="E39" t="s">
        <v>223</v>
      </c>
      <c r="F39" s="1">
        <f>'2'!T13</f>
        <v>0</v>
      </c>
    </row>
    <row r="40" spans="2:6" x14ac:dyDescent="0.25">
      <c r="B40" t="str">
        <f>'2'!A14</f>
        <v>PR1040</v>
      </c>
      <c r="C40" t="str">
        <f>'2'!AF14</f>
        <v xml:space="preserve">Nosník </v>
      </c>
      <c r="D40" t="str">
        <f>'2'!AG14</f>
        <v>1800x100-40 / Oranž (jekl)</v>
      </c>
      <c r="E40" t="s">
        <v>223</v>
      </c>
      <c r="F40" s="1">
        <f>'2'!T14</f>
        <v>12</v>
      </c>
    </row>
    <row r="41" spans="2:6" x14ac:dyDescent="0.25">
      <c r="B41" t="str">
        <f>'2'!A15</f>
        <v>PR1041</v>
      </c>
      <c r="C41" t="str">
        <f>'2'!AF15</f>
        <v>Nosník</v>
      </c>
      <c r="D41" t="str">
        <f>'2'!AG15</f>
        <v>2400x100-40 / Oranž (jekl)</v>
      </c>
      <c r="E41" t="s">
        <v>223</v>
      </c>
      <c r="F41" s="1">
        <f>'2'!T15</f>
        <v>4</v>
      </c>
    </row>
    <row r="42" spans="2:6" x14ac:dyDescent="0.25">
      <c r="B42" t="str">
        <f>'2'!A16</f>
        <v>PR1042</v>
      </c>
      <c r="C42" t="str">
        <f>'2'!AF16</f>
        <v>Nosník vyřazeno</v>
      </c>
      <c r="D42" t="str">
        <f>'2'!AG16</f>
        <v>1800x100-40 / Šedá (jekl)</v>
      </c>
      <c r="E42" t="s">
        <v>223</v>
      </c>
      <c r="F42" s="1">
        <f>'2'!T16</f>
        <v>0</v>
      </c>
    </row>
    <row r="43" spans="2:6" x14ac:dyDescent="0.25">
      <c r="B43" t="str">
        <f>'2'!A17</f>
        <v>PR1043</v>
      </c>
      <c r="C43" t="str">
        <f>'2'!AF17</f>
        <v xml:space="preserve">Nosník </v>
      </c>
      <c r="D43" t="str">
        <f>'2'!AG17</f>
        <v>1400x120-50 / Oranž (jekl)</v>
      </c>
      <c r="E43" t="s">
        <v>223</v>
      </c>
      <c r="F43" s="1">
        <f>'2'!T17</f>
        <v>3</v>
      </c>
    </row>
    <row r="44" spans="2:6" x14ac:dyDescent="0.25">
      <c r="B44" t="str">
        <f>'2'!A18</f>
        <v>PR1044</v>
      </c>
      <c r="C44" t="str">
        <f>'2'!AF18</f>
        <v xml:space="preserve">Nosník </v>
      </c>
      <c r="D44" t="str">
        <f>'2'!AG18</f>
        <v>1400x60-40 / Oranž (jekl)</v>
      </c>
      <c r="E44" t="s">
        <v>223</v>
      </c>
      <c r="F44" s="1">
        <f>'2'!T18</f>
        <v>3</v>
      </c>
    </row>
    <row r="45" spans="2:6" x14ac:dyDescent="0.25">
      <c r="B45" t="str">
        <f>'2'!A19</f>
        <v>PR1045</v>
      </c>
      <c r="C45" t="str">
        <f>'2'!AF19</f>
        <v>Nosník</v>
      </c>
      <c r="D45" t="str">
        <f>'2'!AG19</f>
        <v>1390x120-40 / Zn (jekl)</v>
      </c>
      <c r="E45" t="s">
        <v>223</v>
      </c>
      <c r="F45" s="1">
        <f>'2'!T19</f>
        <v>10</v>
      </c>
    </row>
    <row r="46" spans="2:6" x14ac:dyDescent="0.25">
      <c r="B46" t="str">
        <f>'2'!A20</f>
        <v>PR1046</v>
      </c>
      <c r="C46" t="str">
        <f>'2'!AF20</f>
        <v>Nosník</v>
      </c>
      <c r="D46" t="str">
        <f>'2'!AG20</f>
        <v>1390x100-40 / Zn ()</v>
      </c>
      <c r="E46" t="s">
        <v>223</v>
      </c>
      <c r="F46" s="1">
        <f>'2'!T20</f>
        <v>7</v>
      </c>
    </row>
    <row r="47" spans="2:6" x14ac:dyDescent="0.25">
      <c r="B47" t="str">
        <f>'2'!A21</f>
        <v>PR1047</v>
      </c>
      <c r="C47" t="str">
        <f>'2'!AF21</f>
        <v/>
      </c>
      <c r="D47" t="str">
        <f>'2'!AG21</f>
        <v/>
      </c>
      <c r="E47" t="s">
        <v>223</v>
      </c>
      <c r="F47" s="1">
        <f>'2'!T21</f>
        <v>0</v>
      </c>
    </row>
    <row r="48" spans="2:6" x14ac:dyDescent="0.25">
      <c r="B48" t="str">
        <f>'2'!A22</f>
        <v>PR1048</v>
      </c>
      <c r="C48" t="str">
        <f>'2'!AF22</f>
        <v xml:space="preserve">Nosník - pro uložení DTD </v>
      </c>
      <c r="D48" t="str">
        <f>'2'!AG22</f>
        <v>1290x600 / Antracit (jekl)</v>
      </c>
      <c r="E48" t="s">
        <v>223</v>
      </c>
      <c r="F48" s="1">
        <f>'2'!T22</f>
        <v>15</v>
      </c>
    </row>
    <row r="49" spans="2:6" x14ac:dyDescent="0.25">
      <c r="B49" t="str">
        <f>'2'!A23</f>
        <v>PR1049</v>
      </c>
      <c r="C49" t="str">
        <f>'2'!AF23</f>
        <v/>
      </c>
      <c r="D49" t="str">
        <f>'2'!AG23</f>
        <v/>
      </c>
      <c r="E49" t="s">
        <v>223</v>
      </c>
      <c r="F49" s="1">
        <f>'2'!T23</f>
        <v>0</v>
      </c>
    </row>
    <row r="50" spans="2:6" x14ac:dyDescent="0.25">
      <c r="B50" t="str">
        <f>'2'!A24</f>
        <v>PR1050</v>
      </c>
      <c r="C50" t="str">
        <f>'2'!AF24</f>
        <v/>
      </c>
      <c r="D50" t="str">
        <f>'2'!AG24</f>
        <v/>
      </c>
      <c r="E50" t="s">
        <v>223</v>
      </c>
      <c r="F50" s="1">
        <f>'2'!T24</f>
        <v>0</v>
      </c>
    </row>
    <row r="51" spans="2:6" x14ac:dyDescent="0.25">
      <c r="B51" t="str">
        <f>'2'!A25</f>
        <v>PR1051</v>
      </c>
      <c r="C51" t="str">
        <f>'2'!AF25</f>
        <v>Nosník</v>
      </c>
      <c r="D51" t="str">
        <f>'2'!AG25</f>
        <v>1400x100-40 / Oranž (jekl)</v>
      </c>
      <c r="E51" t="s">
        <v>223</v>
      </c>
      <c r="F51" s="1">
        <f>'2'!T25</f>
        <v>2</v>
      </c>
    </row>
    <row r="52" spans="2:6" x14ac:dyDescent="0.25">
      <c r="B52" t="str">
        <f>'2'!A26</f>
        <v>PR1052</v>
      </c>
      <c r="C52" t="str">
        <f>'2'!AF26</f>
        <v/>
      </c>
      <c r="D52" t="str">
        <f>'2'!AG26</f>
        <v/>
      </c>
      <c r="E52" t="s">
        <v>223</v>
      </c>
      <c r="F52" s="1">
        <f>'2'!T26</f>
        <v>0</v>
      </c>
    </row>
    <row r="53" spans="2:6" x14ac:dyDescent="0.25">
      <c r="B53" t="str">
        <f>'2'!A27</f>
        <v>PR1053</v>
      </c>
      <c r="C53" t="str">
        <f>'2'!AF27</f>
        <v/>
      </c>
      <c r="D53" t="str">
        <f>'2'!AG27</f>
        <v/>
      </c>
      <c r="E53" t="s">
        <v>223</v>
      </c>
      <c r="F53" s="1">
        <f>'2'!T27</f>
        <v>0</v>
      </c>
    </row>
    <row r="54" spans="2:6" x14ac:dyDescent="0.25">
      <c r="B54" t="str">
        <f>'2'!A28</f>
        <v>PR1054</v>
      </c>
      <c r="C54" t="str">
        <f>'2'!AF28</f>
        <v/>
      </c>
      <c r="D54" t="str">
        <f>'2'!AG28</f>
        <v/>
      </c>
      <c r="E54" t="s">
        <v>223</v>
      </c>
      <c r="F54" s="1">
        <f>'2'!T28</f>
        <v>0</v>
      </c>
    </row>
    <row r="55" spans="2:6" x14ac:dyDescent="0.25">
      <c r="B55" t="str">
        <f>'2'!A29</f>
        <v>PR1055</v>
      </c>
      <c r="C55" t="str">
        <f>'2'!AF29</f>
        <v>Příčník - 19665271 - 1-201 402</v>
      </c>
      <c r="D55" t="str">
        <f>'2'!AG29</f>
        <v>1100x50-30 / Oranž (U)</v>
      </c>
      <c r="E55" t="s">
        <v>223</v>
      </c>
      <c r="F55" s="1">
        <f>'2'!T29</f>
        <v>110</v>
      </c>
    </row>
    <row r="56" spans="2:6" x14ac:dyDescent="0.25">
      <c r="B56" t="str">
        <f>'2'!A30</f>
        <v>PR1056</v>
      </c>
      <c r="C56" t="str">
        <f>'2'!AF30</f>
        <v/>
      </c>
      <c r="D56" t="str">
        <f>'2'!AG30</f>
        <v/>
      </c>
      <c r="E56" t="s">
        <v>223</v>
      </c>
      <c r="F56" s="1">
        <f>'2'!T30</f>
        <v>0</v>
      </c>
    </row>
    <row r="57" spans="2:6" x14ac:dyDescent="0.25">
      <c r="B57" t="str">
        <f>'2'!A31</f>
        <v>PR1057</v>
      </c>
      <c r="C57" t="str">
        <f>'2'!AF31</f>
        <v/>
      </c>
      <c r="D57" t="str">
        <f>'2'!AG31</f>
        <v/>
      </c>
      <c r="E57" t="s">
        <v>223</v>
      </c>
      <c r="F57" s="1">
        <f>'2'!T31</f>
        <v>0</v>
      </c>
    </row>
    <row r="58" spans="2:6" x14ac:dyDescent="0.25">
      <c r="B58" t="str">
        <f>'2'!A32</f>
        <v>PR1058</v>
      </c>
      <c r="C58" t="str">
        <f>'2'!AF32</f>
        <v/>
      </c>
      <c r="D58" t="str">
        <f>'2'!AG32</f>
        <v/>
      </c>
      <c r="E58" t="s">
        <v>223</v>
      </c>
      <c r="F58" s="1">
        <f>'2'!T32</f>
        <v>0</v>
      </c>
    </row>
    <row r="59" spans="2:6" x14ac:dyDescent="0.25">
      <c r="B59" t="str">
        <f>'2'!A33</f>
        <v>PR1059</v>
      </c>
      <c r="C59" t="str">
        <f>'2'!AF33</f>
        <v/>
      </c>
      <c r="D59" t="str">
        <f>'2'!AG33</f>
        <v/>
      </c>
      <c r="E59" t="s">
        <v>223</v>
      </c>
      <c r="F59" s="1">
        <f>'2'!T33</f>
        <v>0</v>
      </c>
    </row>
    <row r="60" spans="2:6" x14ac:dyDescent="0.25">
      <c r="B60" t="str">
        <f>'2'!A34</f>
        <v>PR1060</v>
      </c>
      <c r="C60" t="str">
        <f>'2'!AF34</f>
        <v>Příčník ABG - 19665295 - 1-201 400</v>
      </c>
      <c r="D60" t="str">
        <f>'2'!AG34</f>
        <v>1100x50-30 / Oranž (U)</v>
      </c>
      <c r="E60" t="s">
        <v>223</v>
      </c>
      <c r="F60" s="1">
        <f>'2'!T34</f>
        <v>148</v>
      </c>
    </row>
    <row r="61" spans="2:6" x14ac:dyDescent="0.25">
      <c r="B61" t="str">
        <f>'2'!A35</f>
        <v>PR1061</v>
      </c>
      <c r="C61" t="str">
        <f>'2'!AF35</f>
        <v/>
      </c>
      <c r="D61" t="str">
        <f>'2'!AG35</f>
        <v/>
      </c>
      <c r="E61" t="s">
        <v>223</v>
      </c>
      <c r="F61" s="1">
        <f>'2'!T35</f>
        <v>0</v>
      </c>
    </row>
    <row r="62" spans="2:6" x14ac:dyDescent="0.25">
      <c r="B62" t="str">
        <f>'2'!A36</f>
        <v>PR1062</v>
      </c>
      <c r="C62" t="str">
        <f>'2'!AF36</f>
        <v>Příčník 19665312 - 1-203 902</v>
      </c>
      <c r="D62" t="str">
        <f>'2'!AG36</f>
        <v>1100x50-30 / Zn (U)</v>
      </c>
      <c r="E62" t="s">
        <v>223</v>
      </c>
      <c r="F62" s="1">
        <f>'2'!T36</f>
        <v>16</v>
      </c>
    </row>
    <row r="63" spans="2:6" x14ac:dyDescent="0.25">
      <c r="B63" t="str">
        <f>'2'!A37</f>
        <v>PR1063</v>
      </c>
      <c r="C63" t="str">
        <f>'2'!AF37</f>
        <v>Příčník na DTD tl. 22mm</v>
      </c>
      <c r="D63" t="str">
        <f>'2'!AG37</f>
        <v>1100x50-30 / Zn (U)</v>
      </c>
      <c r="E63" t="s">
        <v>223</v>
      </c>
      <c r="F63" s="1">
        <f>'2'!T37</f>
        <v>250</v>
      </c>
    </row>
    <row r="64" spans="2:6" x14ac:dyDescent="0.25">
      <c r="B64" t="str">
        <f>'2'!A38</f>
        <v>PR1064</v>
      </c>
      <c r="C64" t="str">
        <f>'2'!AF38</f>
        <v>Příčník na DTD tl. 22mm</v>
      </c>
      <c r="D64" t="str">
        <f>'2'!AG38</f>
        <v>1100x50-30 / Šedá (U)</v>
      </c>
      <c r="E64" t="s">
        <v>223</v>
      </c>
      <c r="F64" s="1">
        <f>'2'!T38</f>
        <v>85</v>
      </c>
    </row>
    <row r="65" spans="2:6" x14ac:dyDescent="0.25">
      <c r="B65" t="str">
        <f>'2'!A39</f>
        <v>PR1065</v>
      </c>
      <c r="C65" t="str">
        <f>'2'!AF39</f>
        <v>Příčník na DTD tl. 22mm</v>
      </c>
      <c r="D65" t="str">
        <f>'2'!AG39</f>
        <v>1100x50-30 / Oranž (jekl)</v>
      </c>
      <c r="E65" t="s">
        <v>223</v>
      </c>
      <c r="F65" s="1">
        <f>'2'!T39</f>
        <v>50</v>
      </c>
    </row>
    <row r="66" spans="2:6" x14ac:dyDescent="0.25">
      <c r="B66" t="str">
        <f>'2'!A40</f>
        <v>PR1066</v>
      </c>
      <c r="C66" t="str">
        <f>'2'!AF40</f>
        <v>Příčník 19665264 - 1-201 401</v>
      </c>
      <c r="D66" t="str">
        <f>'2'!AG40</f>
        <v>760x50-30 / Oranž (U)</v>
      </c>
      <c r="E66" t="s">
        <v>223</v>
      </c>
      <c r="F66" s="1">
        <f>'2'!T40</f>
        <v>66</v>
      </c>
    </row>
    <row r="67" spans="2:6" x14ac:dyDescent="0.25">
      <c r="B67" t="str">
        <f>'2'!A41</f>
        <v>PR1067</v>
      </c>
      <c r="C67" t="str">
        <f>'2'!AF41</f>
        <v>Příčník na DTD tl. 22mm</v>
      </c>
      <c r="D67" t="str">
        <f>'2'!AG41</f>
        <v>760x50-30 / Oranž (U)</v>
      </c>
      <c r="E67" t="s">
        <v>223</v>
      </c>
      <c r="F67" s="1">
        <f>'2'!T41</f>
        <v>16</v>
      </c>
    </row>
    <row r="68" spans="2:6" x14ac:dyDescent="0.25">
      <c r="B68" t="str">
        <f>'2'!A42</f>
        <v>PR1068</v>
      </c>
      <c r="C68" t="str">
        <f>'2'!AF42</f>
        <v>Příčník na DTD tl. 22mm</v>
      </c>
      <c r="D68" t="str">
        <f>'2'!AG42</f>
        <v>760x50-30 / Šedá (U)</v>
      </c>
      <c r="E68" t="s">
        <v>223</v>
      </c>
      <c r="F68" s="1">
        <f>'2'!T42</f>
        <v>45</v>
      </c>
    </row>
    <row r="69" spans="2:6" x14ac:dyDescent="0.25">
      <c r="B69" t="str">
        <f>'2'!A43</f>
        <v>PR1069</v>
      </c>
      <c r="C69" t="str">
        <f>'2'!AF43</f>
        <v>Příčník</v>
      </c>
      <c r="D69" t="str">
        <f>'2'!AG43</f>
        <v>760x50-30 / Zn (U)</v>
      </c>
      <c r="E69" t="s">
        <v>223</v>
      </c>
      <c r="F69" s="1">
        <f>'2'!T43</f>
        <v>34</v>
      </c>
    </row>
    <row r="70" spans="2:6" x14ac:dyDescent="0.25">
      <c r="B70" t="str">
        <f>'2'!A44</f>
        <v>PR1070</v>
      </c>
      <c r="C70" t="str">
        <f>'2'!AF44</f>
        <v>Příčník na DTD tl. 22mm</v>
      </c>
      <c r="D70" t="str">
        <f>'2'!AG44</f>
        <v>760x60-40 / Zn (U)</v>
      </c>
      <c r="E70" t="s">
        <v>223</v>
      </c>
      <c r="F70" s="1">
        <f>'2'!T44</f>
        <v>32</v>
      </c>
    </row>
    <row r="71" spans="2:6" x14ac:dyDescent="0.25">
      <c r="B71" t="str">
        <f>'2'!A45</f>
        <v>PR1071</v>
      </c>
      <c r="C71" t="str">
        <f>'2'!AF45</f>
        <v>Příčník</v>
      </c>
      <c r="D71" t="str">
        <f>'2'!AG45</f>
        <v>760x30-30 / Šedá (U)</v>
      </c>
      <c r="E71" t="s">
        <v>223</v>
      </c>
      <c r="F71" s="1">
        <f>'2'!T45</f>
        <v>54</v>
      </c>
    </row>
    <row r="72" spans="2:6" x14ac:dyDescent="0.25">
      <c r="B72" t="str">
        <f>'2'!A46</f>
        <v>PR1072</v>
      </c>
      <c r="C72" t="str">
        <f>'2'!AF46</f>
        <v>Příčník</v>
      </c>
      <c r="D72" t="str">
        <f>'2'!AG46</f>
        <v>1100x50-30 / Šedá ()</v>
      </c>
      <c r="E72" t="s">
        <v>223</v>
      </c>
      <c r="F72" s="1">
        <f>'2'!T46</f>
        <v>100</v>
      </c>
    </row>
    <row r="73" spans="2:6" x14ac:dyDescent="0.25">
      <c r="B73" t="str">
        <f>'2'!A47</f>
        <v>PR1073</v>
      </c>
      <c r="C73" t="str">
        <f>'2'!AF47</f>
        <v>Zadní doraz L</v>
      </c>
      <c r="D73" t="str">
        <f>'2'!AG47</f>
        <v>2670x1500 / Zn ()</v>
      </c>
      <c r="E73" t="s">
        <v>223</v>
      </c>
      <c r="F73" s="1">
        <f>'2'!T47</f>
        <v>20</v>
      </c>
    </row>
    <row r="74" spans="2:6" x14ac:dyDescent="0.25">
      <c r="B74" t="str">
        <f>'2'!A48</f>
        <v>PR1074</v>
      </c>
      <c r="C74" t="str">
        <f>'2'!AF48</f>
        <v>Zadní doraz L</v>
      </c>
      <c r="D74" t="str">
        <f>'2'!AG48</f>
        <v>2670x90-90 / Zn ()</v>
      </c>
      <c r="E74" t="s">
        <v>223</v>
      </c>
      <c r="F74" s="1">
        <f>'2'!T48</f>
        <v>10</v>
      </c>
    </row>
    <row r="75" spans="2:6" x14ac:dyDescent="0.25">
      <c r="B75" t="str">
        <f>'2'!A49</f>
        <v>PR1075</v>
      </c>
      <c r="C75" t="str">
        <f>'2'!AF49</f>
        <v>Zadní doraz L</v>
      </c>
      <c r="D75" t="str">
        <f>'2'!AG49</f>
        <v>2650x150-150 / Zn ()</v>
      </c>
      <c r="E75" t="s">
        <v>223</v>
      </c>
      <c r="F75" s="1">
        <f>'2'!T49</f>
        <v>10</v>
      </c>
    </row>
    <row r="76" spans="2:6" x14ac:dyDescent="0.25">
      <c r="B76" t="str">
        <f>'2'!A50</f>
        <v>PR1076</v>
      </c>
      <c r="C76" t="str">
        <f>'2'!AF50</f>
        <v xml:space="preserve">Zadní doraz L - </v>
      </c>
      <c r="D76" t="str">
        <f>'2'!AG50</f>
        <v>2500x90-90 / Oranž ()</v>
      </c>
      <c r="E76" t="s">
        <v>223</v>
      </c>
      <c r="F76" s="1">
        <f>'2'!T50</f>
        <v>1</v>
      </c>
    </row>
    <row r="77" spans="2:6" x14ac:dyDescent="0.25">
      <c r="B77" t="str">
        <f>'2'!A51</f>
        <v>PR1077</v>
      </c>
      <c r="C77" t="str">
        <f>'2'!AF51</f>
        <v/>
      </c>
      <c r="D77" t="str">
        <f>'2'!AG51</f>
        <v/>
      </c>
      <c r="E77" t="s">
        <v>223</v>
      </c>
      <c r="F77" s="1">
        <f>'2'!T51</f>
        <v>0</v>
      </c>
    </row>
    <row r="78" spans="2:6" x14ac:dyDescent="0.25">
      <c r="B78" t="str">
        <f>'2'!A52</f>
        <v>PR1078</v>
      </c>
      <c r="C78" t="str">
        <f>'2'!AF52</f>
        <v/>
      </c>
      <c r="D78" t="str">
        <f>'2'!AG52</f>
        <v/>
      </c>
      <c r="E78" t="s">
        <v>223</v>
      </c>
      <c r="F78" s="1">
        <f>'2'!T52</f>
        <v>0</v>
      </c>
    </row>
    <row r="79" spans="2:6" x14ac:dyDescent="0.25">
      <c r="B79" t="str">
        <f>'2'!A53</f>
        <v>PR1079</v>
      </c>
      <c r="C79" t="str">
        <f>'2'!AF53</f>
        <v>Zadní doraz L</v>
      </c>
      <c r="D79" t="str">
        <f>'2'!AG53</f>
        <v>1800x1500 / Zn ()</v>
      </c>
      <c r="E79" t="s">
        <v>223</v>
      </c>
      <c r="F79" s="1">
        <f>'2'!T53</f>
        <v>10</v>
      </c>
    </row>
    <row r="80" spans="2:6" x14ac:dyDescent="0.25">
      <c r="B80" t="str">
        <f>'2'!A54</f>
        <v>PR1080</v>
      </c>
      <c r="C80" t="str">
        <f>'2'!AF54</f>
        <v>Zadní doraz L</v>
      </c>
      <c r="D80" t="str">
        <f>'2'!AG54</f>
        <v>1400x90-90 / Oranž ()</v>
      </c>
      <c r="E80" t="s">
        <v>223</v>
      </c>
      <c r="F80" s="1">
        <f>'2'!T54</f>
        <v>3</v>
      </c>
    </row>
    <row r="81" spans="2:6" x14ac:dyDescent="0.25">
      <c r="B81" t="str">
        <f>'2'!A55</f>
        <v>PR1081</v>
      </c>
      <c r="C81" t="str">
        <f>'2'!AF55</f>
        <v/>
      </c>
      <c r="D81" t="str">
        <f>'2'!AG55</f>
        <v/>
      </c>
      <c r="E81" t="s">
        <v>223</v>
      </c>
      <c r="F81" s="1">
        <f>'2'!T55</f>
        <v>0</v>
      </c>
    </row>
    <row r="82" spans="2:6" x14ac:dyDescent="0.25">
      <c r="B82" t="str">
        <f>'2'!A56</f>
        <v>PR1082</v>
      </c>
      <c r="C82" t="str">
        <f>'2'!AF56</f>
        <v/>
      </c>
      <c r="D82" t="str">
        <f>'2'!AG56</f>
        <v/>
      </c>
      <c r="E82" t="s">
        <v>223</v>
      </c>
      <c r="F82" s="1">
        <f>'2'!T56</f>
        <v>0</v>
      </c>
    </row>
    <row r="83" spans="2:6" x14ac:dyDescent="0.25">
      <c r="B83" t="str">
        <f>'2'!A57</f>
        <v>PR1083</v>
      </c>
      <c r="C83" t="str">
        <f>'2'!AF57</f>
        <v xml:space="preserve">Zadní doraz L </v>
      </c>
      <c r="D83" t="str">
        <f>'2'!AG57</f>
        <v>1800x90-40 / Oranž ()</v>
      </c>
      <c r="E83" t="s">
        <v>223</v>
      </c>
      <c r="F83" s="1">
        <f>'2'!T57</f>
        <v>3</v>
      </c>
    </row>
    <row r="84" spans="2:6" x14ac:dyDescent="0.25">
      <c r="B84" t="str">
        <f>'2'!A58</f>
        <v>PR1084</v>
      </c>
      <c r="C84" t="str">
        <f>'2'!AF58</f>
        <v/>
      </c>
      <c r="D84" t="str">
        <f>'2'!AG58</f>
        <v/>
      </c>
      <c r="E84" t="s">
        <v>223</v>
      </c>
      <c r="F84" s="1">
        <f>'2'!T58</f>
        <v>0</v>
      </c>
    </row>
    <row r="85" spans="2:6" x14ac:dyDescent="0.25">
      <c r="B85" t="str">
        <f>'2'!A59</f>
        <v>PR1085</v>
      </c>
      <c r="C85" t="str">
        <f>'2'!AF59</f>
        <v/>
      </c>
      <c r="D85" t="str">
        <f>'2'!AG59</f>
        <v/>
      </c>
      <c r="E85" t="s">
        <v>223</v>
      </c>
      <c r="F85" s="1">
        <f>'2'!T59</f>
        <v>0</v>
      </c>
    </row>
    <row r="86" spans="2:6" x14ac:dyDescent="0.25">
      <c r="B86" t="str">
        <f>'3'!A3</f>
        <v>PR1086</v>
      </c>
      <c r="C86" t="str">
        <f>'3'!AE3</f>
        <v/>
      </c>
      <c r="D86" t="str">
        <f>'3'!AF3</f>
        <v/>
      </c>
      <c r="E86" t="s">
        <v>225</v>
      </c>
      <c r="F86" s="1">
        <f>'3'!S3</f>
        <v>0</v>
      </c>
    </row>
    <row r="87" spans="2:6" x14ac:dyDescent="0.25">
      <c r="B87" t="str">
        <f>'3'!A4</f>
        <v>PR1087</v>
      </c>
      <c r="C87" t="str">
        <f>'3'!AE4</f>
        <v/>
      </c>
      <c r="D87" t="str">
        <f>'3'!AF4</f>
        <v/>
      </c>
      <c r="E87" t="s">
        <v>225</v>
      </c>
      <c r="F87" s="1">
        <f>'3'!S4</f>
        <v>0</v>
      </c>
    </row>
    <row r="88" spans="2:6" x14ac:dyDescent="0.25">
      <c r="B88" t="str">
        <f>'3'!A5</f>
        <v>PR1088</v>
      </c>
      <c r="C88" t="str">
        <f>'3'!AE5</f>
        <v/>
      </c>
      <c r="D88" t="str">
        <f>'3'!AF5</f>
        <v/>
      </c>
      <c r="E88" t="s">
        <v>225</v>
      </c>
      <c r="F88" s="1">
        <f>'3'!S5</f>
        <v>0</v>
      </c>
    </row>
    <row r="89" spans="2:6" x14ac:dyDescent="0.25">
      <c r="B89" t="str">
        <f>'3'!A6</f>
        <v>PR1089</v>
      </c>
      <c r="C89" t="str">
        <f>'3'!AE6</f>
        <v/>
      </c>
      <c r="D89" t="str">
        <f>'3'!AF6</f>
        <v/>
      </c>
      <c r="E89" t="s">
        <v>225</v>
      </c>
      <c r="F89" s="1">
        <f>'3'!S6</f>
        <v>0</v>
      </c>
    </row>
    <row r="90" spans="2:6" x14ac:dyDescent="0.25">
      <c r="B90" t="str">
        <f>'3'!A7</f>
        <v>PR1090</v>
      </c>
      <c r="C90" t="str">
        <f>'3'!AE7</f>
        <v/>
      </c>
      <c r="D90" t="str">
        <f>'3'!AF7</f>
        <v/>
      </c>
      <c r="E90" t="s">
        <v>225</v>
      </c>
      <c r="F90" s="1">
        <f>'3'!S7</f>
        <v>0</v>
      </c>
    </row>
    <row r="91" spans="2:6" x14ac:dyDescent="0.25">
      <c r="B91" t="str">
        <f>'3'!A8</f>
        <v>PR1091</v>
      </c>
      <c r="C91" t="str">
        <f>'3'!AE8</f>
        <v/>
      </c>
      <c r="D91" t="str">
        <f>'3'!AF8</f>
        <v/>
      </c>
      <c r="E91" t="s">
        <v>225</v>
      </c>
      <c r="F91" s="1">
        <f>'3'!S8</f>
        <v>0</v>
      </c>
    </row>
    <row r="92" spans="2:6" x14ac:dyDescent="0.25">
      <c r="B92" t="str">
        <f>'3'!A9</f>
        <v>PR1092</v>
      </c>
      <c r="C92" t="str">
        <f>'3'!AE9</f>
        <v/>
      </c>
      <c r="D92" t="str">
        <f>'3'!AF9</f>
        <v/>
      </c>
      <c r="E92" t="s">
        <v>225</v>
      </c>
      <c r="F92" s="1">
        <f>'3'!S9</f>
        <v>0</v>
      </c>
    </row>
    <row r="93" spans="2:6" x14ac:dyDescent="0.25">
      <c r="B93" t="str">
        <f>'3'!A10</f>
        <v>PR1093</v>
      </c>
      <c r="C93" t="str">
        <f>'3'!AE10</f>
        <v/>
      </c>
      <c r="D93" t="str">
        <f>'3'!AF10</f>
        <v/>
      </c>
      <c r="E93" t="s">
        <v>225</v>
      </c>
      <c r="F93" s="1">
        <f>'3'!S10</f>
        <v>0</v>
      </c>
    </row>
    <row r="94" spans="2:6" x14ac:dyDescent="0.25">
      <c r="B94" t="str">
        <f>'3'!A11</f>
        <v>PR1094</v>
      </c>
      <c r="C94" t="str">
        <f>'3'!AE11</f>
        <v/>
      </c>
      <c r="D94" t="str">
        <f>'3'!AF11</f>
        <v/>
      </c>
      <c r="E94" t="s">
        <v>225</v>
      </c>
      <c r="F94" s="1">
        <f>'3'!S11</f>
        <v>0</v>
      </c>
    </row>
    <row r="95" spans="2:6" x14ac:dyDescent="0.25">
      <c r="B95" t="str">
        <f>'3'!A12</f>
        <v>PR1095</v>
      </c>
      <c r="C95" t="str">
        <f>'3'!AE12</f>
        <v/>
      </c>
      <c r="D95" t="str">
        <f>'3'!AF12</f>
        <v/>
      </c>
      <c r="E95" t="s">
        <v>225</v>
      </c>
      <c r="F95" s="1">
        <f>'3'!S12</f>
        <v>0</v>
      </c>
    </row>
    <row r="96" spans="2:6" x14ac:dyDescent="0.25">
      <c r="B96" t="str">
        <f>'3'!A13</f>
        <v>PR1096</v>
      </c>
      <c r="C96" t="str">
        <f>'3'!AE13</f>
        <v/>
      </c>
      <c r="D96" t="str">
        <f>'3'!AF13</f>
        <v/>
      </c>
      <c r="E96" t="s">
        <v>225</v>
      </c>
      <c r="F96" s="1">
        <f>'3'!S13</f>
        <v>0</v>
      </c>
    </row>
    <row r="97" spans="2:6" x14ac:dyDescent="0.25">
      <c r="B97">
        <f>'3'!A14</f>
        <v>0</v>
      </c>
      <c r="C97" t="str">
        <f>'3'!AE14</f>
        <v/>
      </c>
      <c r="D97" t="str">
        <f>'3'!AF14</f>
        <v/>
      </c>
      <c r="E97" t="s">
        <v>225</v>
      </c>
      <c r="F97" s="1">
        <f>'3'!S14</f>
        <v>0</v>
      </c>
    </row>
    <row r="98" spans="2:6" x14ac:dyDescent="0.25">
      <c r="B98">
        <f>'3'!A15</f>
        <v>0</v>
      </c>
      <c r="C98" t="str">
        <f>'3'!AE15</f>
        <v/>
      </c>
      <c r="D98" t="str">
        <f>'3'!AF15</f>
        <v/>
      </c>
      <c r="E98" t="s">
        <v>225</v>
      </c>
      <c r="F98" s="1">
        <f>'3'!S15</f>
        <v>0</v>
      </c>
    </row>
    <row r="99" spans="2:6" x14ac:dyDescent="0.25">
      <c r="B99" t="str">
        <f>'4'!A3</f>
        <v>PR1099</v>
      </c>
      <c r="C99" t="str">
        <f>'4'!AE3</f>
        <v xml:space="preserve">Rám mont. </v>
      </c>
      <c r="D99" t="str">
        <f>'4'!AF3</f>
        <v>5500/750/60//Oranž</v>
      </c>
      <c r="E99" t="s">
        <v>226</v>
      </c>
      <c r="F99" s="1">
        <f>'4'!S3</f>
        <v>1</v>
      </c>
    </row>
    <row r="100" spans="2:6" x14ac:dyDescent="0.25">
      <c r="B100" t="str">
        <f>'4'!A4</f>
        <v>PR1100</v>
      </c>
      <c r="C100" t="str">
        <f>'4'!AE4</f>
        <v xml:space="preserve">Rám mont. </v>
      </c>
      <c r="D100" t="str">
        <f>'4'!AF4</f>
        <v>3600/500/60//Oranž</v>
      </c>
      <c r="E100" t="s">
        <v>226</v>
      </c>
      <c r="F100" s="1">
        <f>'4'!S4</f>
        <v>3</v>
      </c>
    </row>
    <row r="101" spans="2:6" x14ac:dyDescent="0.25">
      <c r="B101" t="str">
        <f>'4'!A5</f>
        <v>PR1101</v>
      </c>
      <c r="C101" t="str">
        <f>'4'!AE5</f>
        <v/>
      </c>
      <c r="D101" t="str">
        <f>'4'!AF5</f>
        <v/>
      </c>
      <c r="E101" t="s">
        <v>226</v>
      </c>
      <c r="F101" s="1">
        <f>'4'!S5</f>
        <v>0</v>
      </c>
    </row>
    <row r="102" spans="2:6" x14ac:dyDescent="0.25">
      <c r="B102" t="str">
        <f>'4'!A6</f>
        <v>PR1102</v>
      </c>
      <c r="C102" t="str">
        <f>'4'!AE6</f>
        <v>Rám mont.</v>
      </c>
      <c r="D102" t="str">
        <f>'4'!AF6</f>
        <v>2860/750/60//Oranž</v>
      </c>
      <c r="E102" t="s">
        <v>226</v>
      </c>
      <c r="F102" s="1">
        <f>'4'!S6</f>
        <v>1</v>
      </c>
    </row>
    <row r="103" spans="2:6" x14ac:dyDescent="0.25">
      <c r="B103" t="str">
        <f>'4'!A7</f>
        <v>PR1103</v>
      </c>
      <c r="C103" t="str">
        <f>'4'!AE7</f>
        <v xml:space="preserve">Rám mont. </v>
      </c>
      <c r="D103" t="str">
        <f>'4'!AF7</f>
        <v>3600/470/60//Oranž</v>
      </c>
      <c r="E103" t="s">
        <v>226</v>
      </c>
      <c r="F103" s="1">
        <f>'4'!S7</f>
        <v>13</v>
      </c>
    </row>
    <row r="104" spans="2:6" x14ac:dyDescent="0.25">
      <c r="B104" t="str">
        <f>'4'!A8</f>
        <v>PR1104</v>
      </c>
      <c r="C104" t="str">
        <f>'4'!AE8</f>
        <v/>
      </c>
      <c r="D104" t="str">
        <f>'4'!AF8</f>
        <v/>
      </c>
      <c r="E104" t="s">
        <v>226</v>
      </c>
      <c r="F104" s="1">
        <f>'4'!S8</f>
        <v>0</v>
      </c>
    </row>
    <row r="105" spans="2:6" x14ac:dyDescent="0.25">
      <c r="B105" t="str">
        <f>'4'!A9</f>
        <v>PR1105</v>
      </c>
      <c r="C105" t="str">
        <f>'4'!AE9</f>
        <v xml:space="preserve">Rám mont. </v>
      </c>
      <c r="D105" t="str">
        <f>'4'!AF9</f>
        <v>1695/750/60//Oranž</v>
      </c>
      <c r="E105" t="s">
        <v>226</v>
      </c>
      <c r="F105" s="1">
        <f>'4'!S9</f>
        <v>2</v>
      </c>
    </row>
    <row r="106" spans="2:6" x14ac:dyDescent="0.25">
      <c r="B106" t="str">
        <f>'4'!A10</f>
        <v>PR1106</v>
      </c>
      <c r="C106" t="str">
        <f>'4'!AE10</f>
        <v/>
      </c>
      <c r="D106" t="str">
        <f>'4'!AF10</f>
        <v/>
      </c>
      <c r="E106" t="s">
        <v>226</v>
      </c>
      <c r="F106" s="1">
        <f>'4'!S10</f>
        <v>0</v>
      </c>
    </row>
    <row r="107" spans="2:6" x14ac:dyDescent="0.25">
      <c r="B107" t="str">
        <f>'4'!A11</f>
        <v>PR1107</v>
      </c>
      <c r="C107" t="str">
        <f>'4'!AE11</f>
        <v xml:space="preserve">Rám mont. </v>
      </c>
      <c r="D107" t="str">
        <f>'4'!AF11</f>
        <v>1450/580/60//Oranž</v>
      </c>
      <c r="E107" t="s">
        <v>226</v>
      </c>
      <c r="F107" s="1">
        <f>'4'!S11</f>
        <v>10</v>
      </c>
    </row>
    <row r="108" spans="2:6" x14ac:dyDescent="0.25">
      <c r="B108" t="str">
        <f>'4'!A12</f>
        <v>PR1108</v>
      </c>
      <c r="C108" t="str">
        <f>'4'!AE12</f>
        <v/>
      </c>
      <c r="D108" t="str">
        <f>'4'!AF12</f>
        <v/>
      </c>
      <c r="E108" t="s">
        <v>226</v>
      </c>
      <c r="F108" s="1">
        <f>'4'!S12</f>
        <v>0</v>
      </c>
    </row>
    <row r="109" spans="2:6" x14ac:dyDescent="0.25">
      <c r="B109" t="str">
        <f>'4'!A13</f>
        <v>PR1109</v>
      </c>
      <c r="C109" t="str">
        <f>'4'!AE13</f>
        <v xml:space="preserve">Rám mont. </v>
      </c>
      <c r="D109" t="str">
        <f>'4'!AF13</f>
        <v>/750/60//Oranž</v>
      </c>
      <c r="E109" t="s">
        <v>226</v>
      </c>
      <c r="F109" s="1">
        <f>'4'!S13</f>
        <v>15</v>
      </c>
    </row>
    <row r="110" spans="2:6" x14ac:dyDescent="0.25">
      <c r="B110" t="str">
        <f>'4'!A14</f>
        <v>PR1110</v>
      </c>
      <c r="C110" t="str">
        <f>'4'!AE14</f>
        <v xml:space="preserve">Rám mont. </v>
      </c>
      <c r="D110" t="str">
        <f>'4'!AF14</f>
        <v>1290/580/60//Bílá</v>
      </c>
      <c r="E110" t="s">
        <v>226</v>
      </c>
      <c r="F110" s="1">
        <f>'4'!S14</f>
        <v>15</v>
      </c>
    </row>
    <row r="111" spans="2:6" x14ac:dyDescent="0.25">
      <c r="B111" t="str">
        <f>'4'!A15</f>
        <v>PR1111</v>
      </c>
      <c r="C111" t="str">
        <f>'4'!AE15</f>
        <v xml:space="preserve">Rám mont. </v>
      </c>
      <c r="D111" t="str">
        <f>'4'!AF15</f>
        <v>1290/750/60//Černá</v>
      </c>
      <c r="E111" t="s">
        <v>226</v>
      </c>
      <c r="F111" s="1">
        <f>'4'!S15</f>
        <v>2</v>
      </c>
    </row>
    <row r="112" spans="2:6" x14ac:dyDescent="0.25">
      <c r="B112" t="str">
        <f>'4'!A16</f>
        <v>PR1112</v>
      </c>
      <c r="C112" t="str">
        <f>'4'!AE16</f>
        <v xml:space="preserve">Rám mont. </v>
      </c>
      <c r="D112" t="str">
        <f>'4'!AF16</f>
        <v>1169/750/60//Černá</v>
      </c>
      <c r="E112" t="s">
        <v>226</v>
      </c>
      <c r="F112" s="1">
        <f>'4'!S16</f>
        <v>7</v>
      </c>
    </row>
    <row r="113" spans="2:6" x14ac:dyDescent="0.25">
      <c r="B113" t="str">
        <f>'4'!A17</f>
        <v>PR1113</v>
      </c>
      <c r="C113" t="str">
        <f>'4'!AE17</f>
        <v xml:space="preserve">Rám mont. </v>
      </c>
      <c r="D113" t="str">
        <f>'4'!AF17</f>
        <v>1120/580/60//Oranž</v>
      </c>
      <c r="E113" t="s">
        <v>226</v>
      </c>
      <c r="F113" s="1">
        <f>'4'!S17</f>
        <v>7</v>
      </c>
    </row>
    <row r="114" spans="2:6" x14ac:dyDescent="0.25">
      <c r="B114" t="str">
        <f>'4'!A18</f>
        <v>PR1114</v>
      </c>
      <c r="C114" t="str">
        <f>'4'!AE18</f>
        <v/>
      </c>
      <c r="D114" t="str">
        <f>'4'!AF18</f>
        <v/>
      </c>
      <c r="E114" t="s">
        <v>226</v>
      </c>
      <c r="F114" s="1">
        <f>'4'!S18</f>
        <v>0</v>
      </c>
    </row>
    <row r="115" spans="2:6" x14ac:dyDescent="0.25">
      <c r="B115" t="str">
        <f>'4'!A19</f>
        <v>PR1115</v>
      </c>
      <c r="C115" t="str">
        <f>'4'!AE19</f>
        <v/>
      </c>
      <c r="D115" t="str">
        <f>'4'!AF19</f>
        <v/>
      </c>
      <c r="E115" t="s">
        <v>226</v>
      </c>
      <c r="F115" s="1">
        <f>'4'!S19</f>
        <v>0</v>
      </c>
    </row>
    <row r="116" spans="2:6" x14ac:dyDescent="0.25">
      <c r="B116" t="str">
        <f>'4'!A20</f>
        <v>PR1116</v>
      </c>
      <c r="C116" t="str">
        <f>'4'!AE20</f>
        <v/>
      </c>
      <c r="D116" t="str">
        <f>'4'!AF20</f>
        <v/>
      </c>
      <c r="E116" t="s">
        <v>226</v>
      </c>
      <c r="F116" s="1">
        <f>'4'!S20</f>
        <v>0</v>
      </c>
    </row>
    <row r="117" spans="2:6" x14ac:dyDescent="0.25">
      <c r="B117" t="str">
        <f>'4'!A21</f>
        <v>PR1117</v>
      </c>
      <c r="C117" t="str">
        <f>'4'!AE21</f>
        <v/>
      </c>
      <c r="D117" t="str">
        <f>'4'!AF21</f>
        <v/>
      </c>
      <c r="E117" t="s">
        <v>226</v>
      </c>
      <c r="F117" s="1">
        <f>'4'!S21</f>
        <v>0</v>
      </c>
    </row>
    <row r="118" spans="2:6" x14ac:dyDescent="0.25">
      <c r="B118" t="str">
        <f>'4'!A22</f>
        <v>PR1118</v>
      </c>
      <c r="C118" t="str">
        <f>'4'!AE22</f>
        <v/>
      </c>
      <c r="D118" t="str">
        <f>'4'!AF22</f>
        <v/>
      </c>
      <c r="E118" t="s">
        <v>226</v>
      </c>
      <c r="F118" s="1">
        <f>'4'!S22</f>
        <v>0</v>
      </c>
    </row>
    <row r="119" spans="2:6" x14ac:dyDescent="0.25">
      <c r="B119" t="str">
        <f>'4'!A23</f>
        <v>PR1119</v>
      </c>
      <c r="C119" t="str">
        <f>'4'!AE23</f>
        <v/>
      </c>
      <c r="D119" t="str">
        <f>'4'!AF23</f>
        <v/>
      </c>
      <c r="E119" t="s">
        <v>226</v>
      </c>
      <c r="F119" s="1">
        <f>'4'!S23</f>
        <v>0</v>
      </c>
    </row>
    <row r="120" spans="2:6" x14ac:dyDescent="0.25">
      <c r="B120" t="str">
        <f>'4'!A24</f>
        <v>PR1120</v>
      </c>
      <c r="C120" t="str">
        <f>'4'!AE24</f>
        <v xml:space="preserve">Stojna </v>
      </c>
      <c r="D120" t="str">
        <f>'4'!AF24</f>
        <v>1700//60//Oranž</v>
      </c>
      <c r="E120" t="s">
        <v>226</v>
      </c>
      <c r="F120" s="1">
        <f>'4'!S24</f>
        <v>5</v>
      </c>
    </row>
    <row r="121" spans="2:6" x14ac:dyDescent="0.25">
      <c r="B121" t="str">
        <f>'4'!A25</f>
        <v>PR1121</v>
      </c>
      <c r="C121" t="str">
        <f>'4'!AE25</f>
        <v/>
      </c>
      <c r="D121" t="str">
        <f>'4'!AF25</f>
        <v/>
      </c>
      <c r="E121" t="s">
        <v>226</v>
      </c>
      <c r="F121" s="1">
        <f>'4'!S25</f>
        <v>0</v>
      </c>
    </row>
    <row r="122" spans="2:6" x14ac:dyDescent="0.25">
      <c r="B122" t="str">
        <f>'4'!A26</f>
        <v>PR1122</v>
      </c>
      <c r="C122" t="str">
        <f>'4'!AE26</f>
        <v/>
      </c>
      <c r="D122" t="str">
        <f>'4'!AF26</f>
        <v/>
      </c>
      <c r="E122" t="s">
        <v>226</v>
      </c>
      <c r="F122" s="1">
        <f>'4'!S26</f>
        <v>0</v>
      </c>
    </row>
    <row r="123" spans="2:6" x14ac:dyDescent="0.25">
      <c r="B123" t="str">
        <f>'4'!A27</f>
        <v>PR1123</v>
      </c>
      <c r="C123" t="str">
        <f>'4'!AE27</f>
        <v/>
      </c>
      <c r="D123" t="str">
        <f>'4'!AF27</f>
        <v/>
      </c>
      <c r="E123" t="s">
        <v>226</v>
      </c>
      <c r="F123" s="1">
        <f>'4'!S27</f>
        <v>0</v>
      </c>
    </row>
    <row r="124" spans="2:6" x14ac:dyDescent="0.25">
      <c r="B124" t="str">
        <f>'5'!A3</f>
        <v>PR1124</v>
      </c>
      <c r="C124" t="str">
        <f>'5'!AE3</f>
        <v/>
      </c>
      <c r="D124" t="str">
        <f>'5'!AF3</f>
        <v/>
      </c>
      <c r="E124" t="s">
        <v>228</v>
      </c>
      <c r="F124" s="1">
        <f>'5'!S3</f>
        <v>0</v>
      </c>
    </row>
    <row r="125" spans="2:6" x14ac:dyDescent="0.25">
      <c r="B125" t="str">
        <f>'5'!A4</f>
        <v>PR1125</v>
      </c>
      <c r="C125" t="str">
        <f>'5'!AE4</f>
        <v/>
      </c>
      <c r="D125" t="str">
        <f>'5'!AF4</f>
        <v/>
      </c>
      <c r="E125" t="s">
        <v>228</v>
      </c>
      <c r="F125" s="1">
        <f>'5'!S4</f>
        <v>0</v>
      </c>
    </row>
    <row r="126" spans="2:6" x14ac:dyDescent="0.25">
      <c r="B126" t="str">
        <f>'5'!A5</f>
        <v>PR1126</v>
      </c>
      <c r="C126" t="str">
        <f>'5'!AE5</f>
        <v/>
      </c>
      <c r="D126" t="str">
        <f>'5'!AF5</f>
        <v/>
      </c>
      <c r="E126" t="s">
        <v>228</v>
      </c>
      <c r="F126" s="1">
        <f>'5'!S5</f>
        <v>0</v>
      </c>
    </row>
    <row r="127" spans="2:6" x14ac:dyDescent="0.25">
      <c r="B127" t="str">
        <f>'5'!A6</f>
        <v>PR1127</v>
      </c>
      <c r="C127" t="str">
        <f>'5'!AE6</f>
        <v/>
      </c>
      <c r="D127" t="str">
        <f>'5'!AF6</f>
        <v/>
      </c>
      <c r="E127" t="s">
        <v>228</v>
      </c>
      <c r="F127" s="1">
        <f>'5'!S6</f>
        <v>0</v>
      </c>
    </row>
    <row r="128" spans="2:6" x14ac:dyDescent="0.25">
      <c r="B128" t="str">
        <f>'5'!A7</f>
        <v>PR1128</v>
      </c>
      <c r="C128" t="str">
        <f>'5'!AE7</f>
        <v/>
      </c>
      <c r="D128" t="str">
        <f>'5'!AF7</f>
        <v/>
      </c>
      <c r="E128" t="s">
        <v>228</v>
      </c>
      <c r="F128" s="1">
        <f>'5'!S7</f>
        <v>0</v>
      </c>
    </row>
    <row r="129" spans="2:6" x14ac:dyDescent="0.25">
      <c r="B129" t="str">
        <f>'5'!A8</f>
        <v>PR1129</v>
      </c>
      <c r="C129" t="str">
        <f>'5'!AE8</f>
        <v/>
      </c>
      <c r="D129" t="str">
        <f>'5'!AF8</f>
        <v/>
      </c>
      <c r="E129" t="s">
        <v>228</v>
      </c>
      <c r="F129" s="1">
        <f>'5'!S8</f>
        <v>0</v>
      </c>
    </row>
    <row r="130" spans="2:6" x14ac:dyDescent="0.25">
      <c r="B130" t="str">
        <f>'5'!A9</f>
        <v>PR1130</v>
      </c>
      <c r="C130" t="str">
        <f>'5'!AE9</f>
        <v/>
      </c>
      <c r="D130" t="str">
        <f>'5'!AF9</f>
        <v/>
      </c>
      <c r="E130" t="s">
        <v>228</v>
      </c>
      <c r="F130" s="1">
        <f>'5'!S9</f>
        <v>0</v>
      </c>
    </row>
    <row r="131" spans="2:6" x14ac:dyDescent="0.25">
      <c r="B131" t="str">
        <f>'5'!A10</f>
        <v>PR1131</v>
      </c>
      <c r="C131" t="str">
        <f>'5'!AE10</f>
        <v/>
      </c>
      <c r="D131" t="str">
        <f>'5'!AF10</f>
        <v/>
      </c>
      <c r="E131" t="s">
        <v>228</v>
      </c>
      <c r="F131" s="1">
        <f>'5'!S10</f>
        <v>0</v>
      </c>
    </row>
    <row r="132" spans="2:6" x14ac:dyDescent="0.25">
      <c r="B132" t="str">
        <f>'5'!A11</f>
        <v>PR1132</v>
      </c>
      <c r="C132" t="str">
        <f>'5'!AE11</f>
        <v/>
      </c>
      <c r="D132" t="str">
        <f>'5'!AF11</f>
        <v/>
      </c>
      <c r="E132" t="s">
        <v>228</v>
      </c>
      <c r="F132" s="1">
        <f>'5'!S11</f>
        <v>0</v>
      </c>
    </row>
    <row r="133" spans="2:6" x14ac:dyDescent="0.25">
      <c r="B133" t="str">
        <f>'5'!A12</f>
        <v>PR1133</v>
      </c>
      <c r="C133" t="str">
        <f>'5'!AE12</f>
        <v/>
      </c>
      <c r="D133" t="str">
        <f>'5'!AF12</f>
        <v/>
      </c>
      <c r="E133" t="s">
        <v>228</v>
      </c>
      <c r="F133" s="1">
        <f>'5'!S12</f>
        <v>0</v>
      </c>
    </row>
    <row r="134" spans="2:6" x14ac:dyDescent="0.25">
      <c r="B134" t="str">
        <f>'5'!A13</f>
        <v>PR1134</v>
      </c>
      <c r="C134" t="str">
        <f>'5'!AE13</f>
        <v/>
      </c>
      <c r="D134" t="str">
        <f>'5'!AF13</f>
        <v/>
      </c>
      <c r="E134" t="s">
        <v>228</v>
      </c>
      <c r="F134" s="1">
        <f>'5'!S13</f>
        <v>0</v>
      </c>
    </row>
    <row r="135" spans="2:6" x14ac:dyDescent="0.25">
      <c r="B135" t="str">
        <f>'5'!A14</f>
        <v>PR1135</v>
      </c>
      <c r="C135" t="str">
        <f>'5'!AE14</f>
        <v/>
      </c>
      <c r="D135" t="str">
        <f>'5'!AF14</f>
        <v/>
      </c>
      <c r="E135" t="s">
        <v>228</v>
      </c>
      <c r="F135" s="1">
        <f>'5'!S14</f>
        <v>0</v>
      </c>
    </row>
    <row r="136" spans="2:6" x14ac:dyDescent="0.25">
      <c r="B136" t="str">
        <f>'5'!A15</f>
        <v>PR1136</v>
      </c>
      <c r="C136" t="str">
        <f>'5'!AE15</f>
        <v/>
      </c>
      <c r="D136" t="str">
        <f>'5'!AF15</f>
        <v/>
      </c>
      <c r="E136" t="s">
        <v>228</v>
      </c>
      <c r="F136" s="1">
        <f>'5'!S15</f>
        <v>0</v>
      </c>
    </row>
    <row r="137" spans="2:6" x14ac:dyDescent="0.25">
      <c r="B137" t="str">
        <f>'5'!A16</f>
        <v>PR1137</v>
      </c>
      <c r="C137" t="str">
        <f>'5'!AE16</f>
        <v/>
      </c>
      <c r="D137" t="str">
        <f>'5'!AF16</f>
        <v/>
      </c>
      <c r="E137" t="s">
        <v>228</v>
      </c>
      <c r="F137" s="1">
        <f>'5'!S16</f>
        <v>0</v>
      </c>
    </row>
    <row r="138" spans="2:6" x14ac:dyDescent="0.25">
      <c r="B138" t="str">
        <f>'5'!A17</f>
        <v>PR1138</v>
      </c>
      <c r="C138" t="str">
        <f>'5'!AE17</f>
        <v/>
      </c>
      <c r="D138" t="str">
        <f>'5'!AF17</f>
        <v/>
      </c>
      <c r="E138" t="s">
        <v>228</v>
      </c>
      <c r="F138" s="1">
        <f>'5'!S17</f>
        <v>0</v>
      </c>
    </row>
    <row r="139" spans="2:6" x14ac:dyDescent="0.25">
      <c r="B139" t="str">
        <f>'5'!A18</f>
        <v>PR1139</v>
      </c>
      <c r="C139" t="str">
        <f>'5'!AE18</f>
        <v/>
      </c>
      <c r="D139" t="str">
        <f>'5'!AF18</f>
        <v/>
      </c>
      <c r="E139" t="s">
        <v>228</v>
      </c>
      <c r="F139" s="1">
        <f>'5'!S18</f>
        <v>0</v>
      </c>
    </row>
    <row r="140" spans="2:6" x14ac:dyDescent="0.25">
      <c r="B140" t="str">
        <f>'5'!A19</f>
        <v>PR1140</v>
      </c>
      <c r="C140" t="str">
        <f>'5'!AE19</f>
        <v/>
      </c>
      <c r="D140" t="str">
        <f>'5'!AF19</f>
        <v/>
      </c>
      <c r="E140" t="s">
        <v>228</v>
      </c>
      <c r="F140" s="1">
        <f>'5'!S19</f>
        <v>0</v>
      </c>
    </row>
    <row r="141" spans="2:6" x14ac:dyDescent="0.25">
      <c r="B141" t="str">
        <f>'5'!A20</f>
        <v>PR1141</v>
      </c>
      <c r="C141" t="str">
        <f>'5'!AE20</f>
        <v/>
      </c>
      <c r="D141" t="str">
        <f>'5'!AF20</f>
        <v/>
      </c>
      <c r="E141" t="s">
        <v>228</v>
      </c>
      <c r="F141" s="1">
        <f>'5'!S20</f>
        <v>0</v>
      </c>
    </row>
    <row r="142" spans="2:6" x14ac:dyDescent="0.25">
      <c r="B142" t="str">
        <f>'5'!A21</f>
        <v>PR1142</v>
      </c>
      <c r="C142" t="str">
        <f>'5'!AE21</f>
        <v/>
      </c>
      <c r="D142" t="str">
        <f>'5'!AF21</f>
        <v/>
      </c>
      <c r="E142" t="s">
        <v>228</v>
      </c>
      <c r="F142" s="1">
        <f>'5'!S21</f>
        <v>0</v>
      </c>
    </row>
    <row r="143" spans="2:6" x14ac:dyDescent="0.25">
      <c r="B143" t="str">
        <f>'5'!A22</f>
        <v>PR1143</v>
      </c>
      <c r="C143" t="str">
        <f>'5'!AE22</f>
        <v/>
      </c>
      <c r="D143" t="str">
        <f>'5'!AF22</f>
        <v/>
      </c>
      <c r="E143" t="s">
        <v>228</v>
      </c>
      <c r="F143" s="1">
        <f>'5'!S22</f>
        <v>0</v>
      </c>
    </row>
    <row r="144" spans="2:6" x14ac:dyDescent="0.25">
      <c r="B144" t="str">
        <f>'5'!A23</f>
        <v>PR1144</v>
      </c>
      <c r="C144" t="str">
        <f>'5'!AE23</f>
        <v/>
      </c>
      <c r="D144" t="str">
        <f>'5'!AF23</f>
        <v/>
      </c>
      <c r="E144" t="s">
        <v>228</v>
      </c>
      <c r="F144" s="1">
        <f>'5'!S23</f>
        <v>0</v>
      </c>
    </row>
    <row r="145" spans="2:6" x14ac:dyDescent="0.25">
      <c r="B145" t="str">
        <f>'5'!A24</f>
        <v>PR1145</v>
      </c>
      <c r="C145" t="str">
        <f>'5'!AE24</f>
        <v/>
      </c>
      <c r="D145" t="str">
        <f>'5'!AF24</f>
        <v/>
      </c>
      <c r="E145" t="s">
        <v>228</v>
      </c>
      <c r="F145" s="1">
        <f>'5'!S24</f>
        <v>0</v>
      </c>
    </row>
    <row r="146" spans="2:6" x14ac:dyDescent="0.25">
      <c r="B146" t="str">
        <f>'5'!A25</f>
        <v>PR1146</v>
      </c>
      <c r="C146" t="str">
        <f>'5'!AE25</f>
        <v/>
      </c>
      <c r="D146" t="str">
        <f>'5'!AF25</f>
        <v/>
      </c>
      <c r="E146" t="s">
        <v>228</v>
      </c>
      <c r="F146" s="1">
        <f>'5'!S25</f>
        <v>0</v>
      </c>
    </row>
    <row r="147" spans="2:6" x14ac:dyDescent="0.25">
      <c r="B147" t="str">
        <f>'5'!A26</f>
        <v>PR1147</v>
      </c>
      <c r="C147" t="str">
        <f>'5'!AE26</f>
        <v/>
      </c>
      <c r="D147" t="str">
        <f>'5'!AF26</f>
        <v/>
      </c>
      <c r="E147" t="s">
        <v>228</v>
      </c>
      <c r="F147" s="1">
        <f>'5'!S26</f>
        <v>0</v>
      </c>
    </row>
    <row r="148" spans="2:6" x14ac:dyDescent="0.25">
      <c r="B148" t="str">
        <f>'7'!A3</f>
        <v>PR1148</v>
      </c>
      <c r="C148" t="str">
        <f>'7'!AE3</f>
        <v/>
      </c>
      <c r="D148" t="str">
        <f>'7'!AF3</f>
        <v/>
      </c>
      <c r="E148" t="s">
        <v>231</v>
      </c>
      <c r="F148" s="1">
        <f>'7'!S3</f>
        <v>0</v>
      </c>
    </row>
    <row r="149" spans="2:6" x14ac:dyDescent="0.25">
      <c r="B149" t="str">
        <f>'7'!A4</f>
        <v>PR1149</v>
      </c>
      <c r="C149" t="str">
        <f>'7'!AE4</f>
        <v/>
      </c>
      <c r="D149" t="str">
        <f>'7'!AF4</f>
        <v/>
      </c>
      <c r="E149" t="s">
        <v>231</v>
      </c>
      <c r="F149" s="1">
        <f>'7'!S4</f>
        <v>0</v>
      </c>
    </row>
    <row r="150" spans="2:6" x14ac:dyDescent="0.25">
      <c r="B150" t="str">
        <f>'7'!A5</f>
        <v>PR1150</v>
      </c>
      <c r="C150" t="str">
        <f>'7'!AE5</f>
        <v/>
      </c>
      <c r="D150" t="str">
        <f>'7'!AF5</f>
        <v/>
      </c>
      <c r="E150" t="s">
        <v>231</v>
      </c>
      <c r="F150" s="1">
        <f>'7'!S5</f>
        <v>0</v>
      </c>
    </row>
    <row r="151" spans="2:6" x14ac:dyDescent="0.25">
      <c r="B151" t="str">
        <f>'7'!A6</f>
        <v>PR1151</v>
      </c>
      <c r="C151" t="str">
        <f>'7'!AE6</f>
        <v>Trn</v>
      </c>
      <c r="D151" t="str">
        <f>'7'!AF6</f>
        <v>/1200/120/40/Šedá</v>
      </c>
      <c r="E151" t="s">
        <v>231</v>
      </c>
      <c r="F151" s="1">
        <f>'7'!S6</f>
        <v>9</v>
      </c>
    </row>
    <row r="152" spans="2:6" x14ac:dyDescent="0.25">
      <c r="B152" t="str">
        <f>'7'!A7</f>
        <v>PR1152</v>
      </c>
      <c r="C152" t="str">
        <f>'7'!AE7</f>
        <v>Trn</v>
      </c>
      <c r="D152" t="str">
        <f>'7'!AF7</f>
        <v>/1200/120/40/Oranž</v>
      </c>
      <c r="E152" t="s">
        <v>231</v>
      </c>
      <c r="F152" s="1">
        <f>'7'!S7</f>
        <v>10</v>
      </c>
    </row>
    <row r="153" spans="2:6" x14ac:dyDescent="0.25">
      <c r="B153" t="str">
        <f>'7'!A8</f>
        <v>PR1153</v>
      </c>
      <c r="C153" t="str">
        <f>'7'!AE8</f>
        <v>Trn</v>
      </c>
      <c r="D153" t="str">
        <f>'7'!AF8</f>
        <v>/1200/120/40/Zn</v>
      </c>
      <c r="E153" t="s">
        <v>231</v>
      </c>
      <c r="F153" s="1">
        <f>'7'!S8</f>
        <v>8</v>
      </c>
    </row>
    <row r="154" spans="2:6" x14ac:dyDescent="0.25">
      <c r="B154" t="str">
        <f>'7'!A9</f>
        <v>PR1154</v>
      </c>
      <c r="C154" t="str">
        <f>'7'!AE9</f>
        <v/>
      </c>
      <c r="D154" t="str">
        <f>'7'!AF9</f>
        <v/>
      </c>
      <c r="E154" t="s">
        <v>231</v>
      </c>
      <c r="F154" s="1">
        <f>'7'!S9</f>
        <v>0</v>
      </c>
    </row>
    <row r="155" spans="2:6" x14ac:dyDescent="0.25">
      <c r="B155" t="str">
        <f>'7'!A10</f>
        <v>PR1155</v>
      </c>
      <c r="C155" t="str">
        <f>'7'!AE10</f>
        <v>Trn</v>
      </c>
      <c r="D155" t="str">
        <f>'7'!AF10</f>
        <v>/600/60/40/Oranž</v>
      </c>
      <c r="E155" t="s">
        <v>231</v>
      </c>
      <c r="F155" s="1">
        <f>'7'!S10</f>
        <v>20</v>
      </c>
    </row>
    <row r="156" spans="2:6" x14ac:dyDescent="0.25">
      <c r="B156" t="str">
        <f>'7'!A11</f>
        <v>PR1156</v>
      </c>
      <c r="C156" t="str">
        <f>'7'!AE11</f>
        <v/>
      </c>
      <c r="D156" t="str">
        <f>'7'!AF11</f>
        <v/>
      </c>
      <c r="E156" t="s">
        <v>231</v>
      </c>
      <c r="F156" s="1">
        <f>'7'!S11</f>
        <v>0</v>
      </c>
    </row>
    <row r="157" spans="2:6" x14ac:dyDescent="0.25">
      <c r="B157" t="str">
        <f>'7'!A12</f>
        <v>PR1157</v>
      </c>
      <c r="C157" t="str">
        <f>'7'!AE12</f>
        <v/>
      </c>
      <c r="D157" t="str">
        <f>'7'!AF12</f>
        <v/>
      </c>
      <c r="E157" t="s">
        <v>231</v>
      </c>
      <c r="F157" s="1">
        <f>'7'!S12</f>
        <v>0</v>
      </c>
    </row>
    <row r="158" spans="2:6" x14ac:dyDescent="0.25">
      <c r="B158" t="str">
        <f>'8'!A3</f>
        <v>PR1158</v>
      </c>
      <c r="C158" t="str">
        <f>'8'!AE3</f>
        <v/>
      </c>
      <c r="D158" t="str">
        <f>'8'!AF3</f>
        <v/>
      </c>
      <c r="E158" t="s">
        <v>232</v>
      </c>
      <c r="F158" s="1">
        <f>'8'!S3</f>
        <v>0</v>
      </c>
    </row>
    <row r="159" spans="2:6" x14ac:dyDescent="0.25">
      <c r="B159" t="str">
        <f>'8'!A4</f>
        <v>PR1159</v>
      </c>
      <c r="C159" t="str">
        <f>'8'!AE4</f>
        <v/>
      </c>
      <c r="D159" t="str">
        <f>'8'!AF4</f>
        <v/>
      </c>
      <c r="E159" t="s">
        <v>232</v>
      </c>
      <c r="F159" s="1">
        <f>'8'!S4</f>
        <v>0</v>
      </c>
    </row>
  </sheetData>
  <sheetProtection sheet="1" objects="1" scenarios="1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G31"/>
  <sheetViews>
    <sheetView showGridLines="0" showZeros="0" workbookViewId="0">
      <pane ySplit="2" topLeftCell="A3" activePane="bottomLeft" state="frozen"/>
      <selection activeCell="X3" sqref="X3"/>
      <selection pane="bottomLeft" activeCell="B3" sqref="B3:S4"/>
    </sheetView>
  </sheetViews>
  <sheetFormatPr defaultRowHeight="15" outlineLevelCol="1" x14ac:dyDescent="0.25"/>
  <cols>
    <col min="1" max="1" width="11" style="3" customWidth="1"/>
    <col min="2" max="2" width="27.28515625" style="3" customWidth="1"/>
    <col min="3" max="3" width="9.140625" style="3"/>
    <col min="4" max="5" width="11.7109375" style="23" customWidth="1"/>
    <col min="6" max="7" width="9.140625" style="24"/>
    <col min="8" max="16" width="0" style="3" hidden="1" customWidth="1" outlineLevel="1"/>
    <col min="17" max="17" width="14" style="1" customWidth="1" collapsed="1"/>
    <col min="18" max="18" width="14" style="1" customWidth="1"/>
    <col min="19" max="19" width="14" style="153" customWidth="1"/>
    <col min="20" max="20" width="1.7109375" style="25" customWidth="1"/>
    <col min="21" max="29" width="7.85546875" style="3" hidden="1" customWidth="1" outlineLevel="1"/>
    <col min="30" max="30" width="9.140625" style="3" collapsed="1"/>
    <col min="31" max="32" width="0" style="3" hidden="1" customWidth="1" outlineLevel="1"/>
    <col min="33" max="33" width="9.140625" style="3" collapsed="1"/>
    <col min="34" max="16384" width="9.140625" style="3"/>
  </cols>
  <sheetData>
    <row r="1" spans="1:32" ht="21" customHeight="1" thickBot="1" x14ac:dyDescent="0.3">
      <c r="A1" s="164"/>
      <c r="B1" s="87" t="s">
        <v>211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152"/>
      <c r="U1" s="313" t="s">
        <v>36</v>
      </c>
      <c r="V1" s="313"/>
      <c r="W1" s="313"/>
      <c r="X1" s="313"/>
      <c r="Y1" s="313"/>
      <c r="Z1" s="313"/>
      <c r="AA1" s="313"/>
      <c r="AB1" s="313"/>
      <c r="AC1" s="313"/>
    </row>
    <row r="2" spans="1:32" ht="35.25" customHeight="1" thickBot="1" x14ac:dyDescent="0.3">
      <c r="A2" s="169" t="s">
        <v>50</v>
      </c>
      <c r="B2" s="92" t="s">
        <v>21</v>
      </c>
      <c r="C2" s="89" t="s">
        <v>0</v>
      </c>
      <c r="D2" s="90" t="s">
        <v>1</v>
      </c>
      <c r="E2" s="91" t="s">
        <v>2</v>
      </c>
      <c r="F2" s="91" t="s">
        <v>37</v>
      </c>
      <c r="G2" s="91"/>
      <c r="H2" s="99" t="s">
        <v>3</v>
      </c>
      <c r="I2" s="100" t="s">
        <v>32</v>
      </c>
      <c r="J2" s="101" t="s">
        <v>4</v>
      </c>
      <c r="K2" s="100" t="s">
        <v>5</v>
      </c>
      <c r="L2" s="101" t="s">
        <v>9</v>
      </c>
      <c r="M2" s="100" t="s">
        <v>6</v>
      </c>
      <c r="N2" s="101" t="s">
        <v>34</v>
      </c>
      <c r="O2" s="101" t="s">
        <v>35</v>
      </c>
      <c r="P2" s="102" t="s">
        <v>7</v>
      </c>
      <c r="Q2" s="82" t="s">
        <v>33</v>
      </c>
      <c r="R2" s="83" t="s">
        <v>22</v>
      </c>
      <c r="S2" s="85" t="s">
        <v>38</v>
      </c>
      <c r="U2" s="99" t="s">
        <v>3</v>
      </c>
      <c r="V2" s="100" t="s">
        <v>32</v>
      </c>
      <c r="W2" s="101" t="s">
        <v>4</v>
      </c>
      <c r="X2" s="100" t="s">
        <v>5</v>
      </c>
      <c r="Y2" s="101" t="s">
        <v>9</v>
      </c>
      <c r="Z2" s="100" t="s">
        <v>6</v>
      </c>
      <c r="AA2" s="101" t="s">
        <v>34</v>
      </c>
      <c r="AB2" s="101" t="s">
        <v>35</v>
      </c>
      <c r="AC2" s="102" t="s">
        <v>7</v>
      </c>
    </row>
    <row r="3" spans="1:32" x14ac:dyDescent="0.25">
      <c r="A3" s="112" t="s">
        <v>206</v>
      </c>
      <c r="B3" s="117"/>
      <c r="C3" s="112"/>
      <c r="D3" s="126"/>
      <c r="E3" s="127"/>
      <c r="F3" s="128"/>
      <c r="G3" s="4"/>
      <c r="H3" s="26"/>
      <c r="I3" s="27"/>
      <c r="J3" s="28"/>
      <c r="K3" s="27"/>
      <c r="L3" s="28"/>
      <c r="M3" s="27"/>
      <c r="N3" s="29"/>
      <c r="O3" s="27"/>
      <c r="P3" s="29"/>
      <c r="Q3" s="154"/>
      <c r="R3" s="80"/>
      <c r="S3" s="158"/>
      <c r="U3" s="27">
        <f>SUMIF(Liberec!$C$4:$C$4099,A3,Liberec!$F$4:$F$4099)</f>
        <v>8</v>
      </c>
      <c r="V3" s="28">
        <f>SUMIF(Chabry!$C$4:$C$4099,A3,Chabry!$F$4:$F$4099)</f>
        <v>0</v>
      </c>
      <c r="W3" s="244">
        <f>SUMIF(Pankrác!$C$4:$C$4099,A3,Pankrác!$F$4:$F$4099)</f>
        <v>0</v>
      </c>
      <c r="X3" s="28">
        <f>SUMIF(Čestlice!$C$4:$C$4099,A3,Čestlice!$F$4:$F$4099)</f>
        <v>0</v>
      </c>
      <c r="Y3" s="27">
        <f>SUMIF(Budějovice!$C$4:$C$4099,A3,Budějovice!$F$4:$F$4099)</f>
        <v>0</v>
      </c>
      <c r="Z3" s="28">
        <f>SUMIF(Plzeň!$C$4:$C$4099,A3,Plzeň!$F$4:$F$4099)</f>
        <v>0</v>
      </c>
      <c r="AA3" s="27">
        <f>SUMIF(Strážní!$C$4:$C$4099,A3,Strážní!$F$4:$F$4099)</f>
        <v>0</v>
      </c>
      <c r="AB3" s="28">
        <f>SUMIF(Ivanovice!$C$4:$C$4099,A3,Ivanovice!$F$4:$F$4099)</f>
        <v>0</v>
      </c>
      <c r="AC3" s="27">
        <f>SUMIF(Blava!$C$4:$C$4099,A3,Blava!$F$4:$F$4099)</f>
        <v>0</v>
      </c>
      <c r="AE3" s="3" t="str">
        <f>IF(B3="","",B3)</f>
        <v/>
      </c>
      <c r="AF3" s="3" t="str">
        <f>IF(B3="","",CONCATENATE(D3,"/",E3,"/",F3,"/",G3,"/",C3))</f>
        <v/>
      </c>
    </row>
    <row r="4" spans="1:32" x14ac:dyDescent="0.25">
      <c r="A4" s="114" t="s">
        <v>207</v>
      </c>
      <c r="B4" s="118"/>
      <c r="C4" s="114"/>
      <c r="D4" s="129"/>
      <c r="E4" s="130"/>
      <c r="F4" s="131"/>
      <c r="G4" s="11"/>
      <c r="H4" s="31"/>
      <c r="I4" s="32"/>
      <c r="J4" s="33"/>
      <c r="K4" s="32"/>
      <c r="L4" s="33"/>
      <c r="M4" s="32"/>
      <c r="N4" s="34"/>
      <c r="O4" s="32"/>
      <c r="P4" s="34"/>
      <c r="Q4" s="155"/>
      <c r="R4" s="79"/>
      <c r="S4" s="159"/>
      <c r="U4" s="32">
        <f>SUMIF(Liberec!$C$4:$C$4099,A4,Liberec!$F$4:$F$4099)</f>
        <v>6</v>
      </c>
      <c r="V4" s="33">
        <f>SUMIF(Chabry!$C$4:$C$4099,A4,Chabry!$F$4:$F$4099)</f>
        <v>0</v>
      </c>
      <c r="W4" s="32">
        <f>SUMIF(Pankrác!$C$4:$C$4099,A4,Pankrác!$F$4:$F$4099)</f>
        <v>0</v>
      </c>
      <c r="X4" s="33">
        <f>SUMIF(Čestlice!$C$4:$C$4099,A4,Čestlice!$F$4:$F$4099)</f>
        <v>0</v>
      </c>
      <c r="Y4" s="32">
        <f>SUMIF(Budějovice!$C$4:$C$4099,A4,Budějovice!$F$4:$F$4099)</f>
        <v>0</v>
      </c>
      <c r="Z4" s="33">
        <f>SUMIF(Plzeň!$C$4:$C$4099,A4,Plzeň!$F$4:$F$4099)</f>
        <v>0</v>
      </c>
      <c r="AA4" s="32">
        <f>SUMIF(Strážní!$C$4:$C$4099,A4,Strážní!$F$4:$F$4099)</f>
        <v>0</v>
      </c>
      <c r="AB4" s="33">
        <f>SUMIF(Ivanovice!$C$4:$C$4099,A4,Ivanovice!$F$4:$F$4099)</f>
        <v>0</v>
      </c>
      <c r="AC4" s="32">
        <f>SUMIF(Blava!$C$4:$C$4099,A4,Blava!$F$4:$F$4099)</f>
        <v>0</v>
      </c>
      <c r="AE4" s="3" t="str">
        <f t="shared" ref="AE4:AE20" si="0">IF(B4="","",B4)</f>
        <v/>
      </c>
      <c r="AF4" s="3" t="str">
        <f t="shared" ref="AF4:AF20" si="1">IF(B4="","",CONCATENATE(D4,"/",E4,"/",F4,"/",G4,"/",C4))</f>
        <v/>
      </c>
    </row>
    <row r="5" spans="1:32" x14ac:dyDescent="0.25">
      <c r="A5" s="172"/>
      <c r="B5" s="117"/>
      <c r="C5" s="115"/>
      <c r="D5" s="128"/>
      <c r="E5" s="139"/>
      <c r="F5" s="128"/>
      <c r="G5" s="15"/>
      <c r="H5" s="26"/>
      <c r="I5" s="35"/>
      <c r="J5" s="28"/>
      <c r="K5" s="35"/>
      <c r="L5" s="28"/>
      <c r="M5" s="35"/>
      <c r="N5" s="29"/>
      <c r="O5" s="35"/>
      <c r="P5" s="29"/>
      <c r="Q5" s="155">
        <f t="shared" ref="Q5:Q20" si="2">SUM(H5:P5)</f>
        <v>0</v>
      </c>
      <c r="R5" s="79">
        <f t="shared" ref="R5:R20" si="3">SUM(U5:AC5)</f>
        <v>0</v>
      </c>
      <c r="S5" s="159">
        <f t="shared" ref="S5:S20" si="4">Q5-R5</f>
        <v>0</v>
      </c>
      <c r="U5" s="35">
        <f>SUMIF(Liberec!$C$4:$C$4099,A5,Liberec!$F$4:$F$4099)</f>
        <v>0</v>
      </c>
      <c r="V5" s="28">
        <f>SUMIF(Chabry!$C$4:$C$4099,A5,Chabry!$F$4:$F$4099)</f>
        <v>0</v>
      </c>
      <c r="W5" s="32">
        <f>SUMIF(Pankrác!$C$4:$C$4099,A5,Pankrác!$F$4:$F$4099)</f>
        <v>0</v>
      </c>
      <c r="X5" s="28">
        <f>SUMIF(Čestlice!$C$4:$C$4099,A5,Čestlice!$F$4:$F$4099)</f>
        <v>0</v>
      </c>
      <c r="Y5" s="35">
        <f>SUMIF(Budějovice!$C$4:$C$4099,A5,Budějovice!$F$4:$F$4099)</f>
        <v>0</v>
      </c>
      <c r="Z5" s="28">
        <f>SUMIF(Plzeň!$C$4:$C$4099,A5,Plzeň!$F$4:$F$4099)</f>
        <v>0</v>
      </c>
      <c r="AA5" s="35">
        <f>SUMIF(Strážní!$C$4:$C$4099,A5,Strážní!$F$4:$F$4099)</f>
        <v>0</v>
      </c>
      <c r="AB5" s="28">
        <f>SUMIF(Ivanovice!$C$4:$C$4099,A5,Ivanovice!$F$4:$F$4099)</f>
        <v>0</v>
      </c>
      <c r="AC5" s="35">
        <f>SUMIF(Blava!$C$4:$C$4099,A5,Blava!$F$4:$F$4099)</f>
        <v>0</v>
      </c>
      <c r="AE5" s="3" t="str">
        <f t="shared" si="0"/>
        <v/>
      </c>
      <c r="AF5" s="3" t="str">
        <f t="shared" si="1"/>
        <v/>
      </c>
    </row>
    <row r="6" spans="1:32" x14ac:dyDescent="0.25">
      <c r="A6" s="173"/>
      <c r="B6" s="118"/>
      <c r="C6" s="114"/>
      <c r="D6" s="131"/>
      <c r="E6" s="134"/>
      <c r="F6" s="131"/>
      <c r="G6" s="11"/>
      <c r="H6" s="31"/>
      <c r="I6" s="32"/>
      <c r="J6" s="33"/>
      <c r="K6" s="32"/>
      <c r="L6" s="33"/>
      <c r="M6" s="32"/>
      <c r="N6" s="34"/>
      <c r="O6" s="32"/>
      <c r="P6" s="34"/>
      <c r="Q6" s="155">
        <f t="shared" si="2"/>
        <v>0</v>
      </c>
      <c r="R6" s="79">
        <f t="shared" si="3"/>
        <v>0</v>
      </c>
      <c r="S6" s="159">
        <f t="shared" si="4"/>
        <v>0</v>
      </c>
      <c r="U6" s="32">
        <f>SUMIF(Liberec!$C$4:$C$4099,A6,Liberec!$F$4:$F$4099)</f>
        <v>0</v>
      </c>
      <c r="V6" s="33">
        <f>SUMIF(Chabry!$C$4:$C$4099,A6,Chabry!$F$4:$F$4099)</f>
        <v>0</v>
      </c>
      <c r="W6" s="32">
        <f>SUMIF(Pankrác!$C$4:$C$4099,A6,Pankrác!$F$4:$F$4099)</f>
        <v>0</v>
      </c>
      <c r="X6" s="33">
        <f>SUMIF(Čestlice!$C$4:$C$4099,A6,Čestlice!$F$4:$F$4099)</f>
        <v>0</v>
      </c>
      <c r="Y6" s="32">
        <f>SUMIF(Budějovice!$C$4:$C$4099,A6,Budějovice!$F$4:$F$4099)</f>
        <v>0</v>
      </c>
      <c r="Z6" s="33">
        <f>SUMIF(Plzeň!$C$4:$C$4099,A6,Plzeň!$F$4:$F$4099)</f>
        <v>0</v>
      </c>
      <c r="AA6" s="32">
        <f>SUMIF(Strážní!$C$4:$C$4099,A6,Strážní!$F$4:$F$4099)</f>
        <v>0</v>
      </c>
      <c r="AB6" s="33">
        <f>SUMIF(Ivanovice!$C$4:$C$4099,A6,Ivanovice!$F$4:$F$4099)</f>
        <v>0</v>
      </c>
      <c r="AC6" s="32">
        <f>SUMIF(Blava!$C$4:$C$4099,A6,Blava!$F$4:$F$4099)</f>
        <v>0</v>
      </c>
      <c r="AE6" s="3" t="str">
        <f t="shared" si="0"/>
        <v/>
      </c>
      <c r="AF6" s="3" t="str">
        <f t="shared" si="1"/>
        <v/>
      </c>
    </row>
    <row r="7" spans="1:32" x14ac:dyDescent="0.25">
      <c r="A7" s="172"/>
      <c r="B7" s="117"/>
      <c r="C7" s="115"/>
      <c r="D7" s="128"/>
      <c r="E7" s="139"/>
      <c r="F7" s="128"/>
      <c r="G7" s="15"/>
      <c r="H7" s="26"/>
      <c r="I7" s="35"/>
      <c r="J7" s="28"/>
      <c r="K7" s="35"/>
      <c r="L7" s="28"/>
      <c r="M7" s="35"/>
      <c r="N7" s="29"/>
      <c r="O7" s="35"/>
      <c r="P7" s="29"/>
      <c r="Q7" s="155">
        <f t="shared" si="2"/>
        <v>0</v>
      </c>
      <c r="R7" s="79">
        <f t="shared" si="3"/>
        <v>0</v>
      </c>
      <c r="S7" s="159">
        <f t="shared" si="4"/>
        <v>0</v>
      </c>
      <c r="U7" s="35">
        <f>SUMIF(Liberec!$C$4:$C$4099,A7,Liberec!$F$4:$F$4099)</f>
        <v>0</v>
      </c>
      <c r="V7" s="28">
        <f>SUMIF(Chabry!$C$4:$C$4099,A7,Chabry!$F$4:$F$4099)</f>
        <v>0</v>
      </c>
      <c r="W7" s="32">
        <f>SUMIF(Pankrác!$C$4:$C$4099,A7,Pankrác!$F$4:$F$4099)</f>
        <v>0</v>
      </c>
      <c r="X7" s="28">
        <f>SUMIF(Čestlice!$C$4:$C$4099,A7,Čestlice!$F$4:$F$4099)</f>
        <v>0</v>
      </c>
      <c r="Y7" s="35">
        <f>SUMIF(Budějovice!$C$4:$C$4099,A7,Budějovice!$F$4:$F$4099)</f>
        <v>0</v>
      </c>
      <c r="Z7" s="28">
        <f>SUMIF(Plzeň!$C$4:$C$4099,A7,Plzeň!$F$4:$F$4099)</f>
        <v>0</v>
      </c>
      <c r="AA7" s="35">
        <f>SUMIF(Strážní!$C$4:$C$4099,A7,Strážní!$F$4:$F$4099)</f>
        <v>0</v>
      </c>
      <c r="AB7" s="28">
        <f>SUMIF(Ivanovice!$C$4:$C$4099,A7,Ivanovice!$F$4:$F$4099)</f>
        <v>0</v>
      </c>
      <c r="AC7" s="35">
        <f>SUMIF(Blava!$C$4:$C$4099,A7,Blava!$F$4:$F$4099)</f>
        <v>0</v>
      </c>
      <c r="AE7" s="3" t="str">
        <f t="shared" si="0"/>
        <v/>
      </c>
      <c r="AF7" s="3" t="str">
        <f t="shared" si="1"/>
        <v/>
      </c>
    </row>
    <row r="8" spans="1:32" x14ac:dyDescent="0.25">
      <c r="A8" s="173"/>
      <c r="B8" s="118"/>
      <c r="C8" s="114"/>
      <c r="D8" s="131"/>
      <c r="E8" s="134"/>
      <c r="F8" s="131"/>
      <c r="G8" s="11"/>
      <c r="H8" s="31"/>
      <c r="I8" s="32"/>
      <c r="J8" s="33"/>
      <c r="K8" s="32"/>
      <c r="L8" s="33"/>
      <c r="M8" s="32"/>
      <c r="N8" s="34"/>
      <c r="O8" s="32"/>
      <c r="P8" s="34"/>
      <c r="Q8" s="155">
        <f t="shared" si="2"/>
        <v>0</v>
      </c>
      <c r="R8" s="79">
        <f t="shared" si="3"/>
        <v>0</v>
      </c>
      <c r="S8" s="159">
        <f t="shared" si="4"/>
        <v>0</v>
      </c>
      <c r="U8" s="32">
        <f>SUMIF(Liberec!$C$4:$C$4099,A8,Liberec!$F$4:$F$4099)</f>
        <v>0</v>
      </c>
      <c r="V8" s="33">
        <f>SUMIF(Chabry!$C$4:$C$4099,A8,Chabry!$F$4:$F$4099)</f>
        <v>0</v>
      </c>
      <c r="W8" s="32">
        <f>SUMIF(Pankrác!$C$4:$C$4099,A8,Pankrác!$F$4:$F$4099)</f>
        <v>0</v>
      </c>
      <c r="X8" s="33">
        <f>SUMIF(Čestlice!$C$4:$C$4099,A8,Čestlice!$F$4:$F$4099)</f>
        <v>0</v>
      </c>
      <c r="Y8" s="32">
        <f>SUMIF(Budějovice!$C$4:$C$4099,A8,Budějovice!$F$4:$F$4099)</f>
        <v>0</v>
      </c>
      <c r="Z8" s="33">
        <f>SUMIF(Plzeň!$C$4:$C$4099,A8,Plzeň!$F$4:$F$4099)</f>
        <v>0</v>
      </c>
      <c r="AA8" s="32">
        <f>SUMIF(Strážní!$C$4:$C$4099,A8,Strážní!$F$4:$F$4099)</f>
        <v>0</v>
      </c>
      <c r="AB8" s="33">
        <f>SUMIF(Ivanovice!$C$4:$C$4099,A8,Ivanovice!$F$4:$F$4099)</f>
        <v>0</v>
      </c>
      <c r="AC8" s="32">
        <f>SUMIF(Blava!$C$4:$C$4099,A8,Blava!$F$4:$F$4099)</f>
        <v>0</v>
      </c>
      <c r="AE8" s="3" t="str">
        <f t="shared" si="0"/>
        <v/>
      </c>
      <c r="AF8" s="3" t="str">
        <f t="shared" si="1"/>
        <v/>
      </c>
    </row>
    <row r="9" spans="1:32" x14ac:dyDescent="0.25">
      <c r="A9" s="172"/>
      <c r="B9" s="117"/>
      <c r="C9" s="115"/>
      <c r="D9" s="128"/>
      <c r="E9" s="139"/>
      <c r="F9" s="128"/>
      <c r="G9" s="15"/>
      <c r="H9" s="26"/>
      <c r="I9" s="35"/>
      <c r="J9" s="28"/>
      <c r="K9" s="35"/>
      <c r="L9" s="28"/>
      <c r="M9" s="35"/>
      <c r="N9" s="29"/>
      <c r="O9" s="35"/>
      <c r="P9" s="29"/>
      <c r="Q9" s="155">
        <f t="shared" si="2"/>
        <v>0</v>
      </c>
      <c r="R9" s="79">
        <f t="shared" si="3"/>
        <v>0</v>
      </c>
      <c r="S9" s="159">
        <f t="shared" si="4"/>
        <v>0</v>
      </c>
      <c r="U9" s="35">
        <f>SUMIF(Liberec!$C$4:$C$4099,A9,Liberec!$F$4:$F$4099)</f>
        <v>0</v>
      </c>
      <c r="V9" s="28">
        <f>SUMIF(Chabry!$C$4:$C$4099,A9,Chabry!$F$4:$F$4099)</f>
        <v>0</v>
      </c>
      <c r="W9" s="32">
        <f>SUMIF(Pankrác!$C$4:$C$4099,A9,Pankrác!$F$4:$F$4099)</f>
        <v>0</v>
      </c>
      <c r="X9" s="28">
        <f>SUMIF(Čestlice!$C$4:$C$4099,A9,Čestlice!$F$4:$F$4099)</f>
        <v>0</v>
      </c>
      <c r="Y9" s="35">
        <f>SUMIF(Budějovice!$C$4:$C$4099,A9,Budějovice!$F$4:$F$4099)</f>
        <v>0</v>
      </c>
      <c r="Z9" s="28">
        <f>SUMIF(Plzeň!$C$4:$C$4099,A9,Plzeň!$F$4:$F$4099)</f>
        <v>0</v>
      </c>
      <c r="AA9" s="35">
        <f>SUMIF(Strážní!$C$4:$C$4099,A9,Strážní!$F$4:$F$4099)</f>
        <v>0</v>
      </c>
      <c r="AB9" s="28">
        <f>SUMIF(Ivanovice!$C$4:$C$4099,A9,Ivanovice!$F$4:$F$4099)</f>
        <v>0</v>
      </c>
      <c r="AC9" s="35">
        <f>SUMIF(Blava!$C$4:$C$4099,A9,Blava!$F$4:$F$4099)</f>
        <v>0</v>
      </c>
      <c r="AE9" s="3" t="str">
        <f t="shared" si="0"/>
        <v/>
      </c>
      <c r="AF9" s="3" t="str">
        <f t="shared" si="1"/>
        <v/>
      </c>
    </row>
    <row r="10" spans="1:32" x14ac:dyDescent="0.25">
      <c r="A10" s="173"/>
      <c r="B10" s="118"/>
      <c r="C10" s="114"/>
      <c r="D10" s="131"/>
      <c r="E10" s="134"/>
      <c r="F10" s="131"/>
      <c r="G10" s="11"/>
      <c r="H10" s="31"/>
      <c r="I10" s="32"/>
      <c r="J10" s="33"/>
      <c r="K10" s="32"/>
      <c r="L10" s="33"/>
      <c r="M10" s="32"/>
      <c r="N10" s="34"/>
      <c r="O10" s="32"/>
      <c r="P10" s="34"/>
      <c r="Q10" s="155">
        <f t="shared" si="2"/>
        <v>0</v>
      </c>
      <c r="R10" s="79">
        <f t="shared" si="3"/>
        <v>0</v>
      </c>
      <c r="S10" s="159">
        <f t="shared" si="4"/>
        <v>0</v>
      </c>
      <c r="U10" s="32">
        <f>SUMIF(Liberec!$C$4:$C$4099,A10,Liberec!$F$4:$F$4099)</f>
        <v>0</v>
      </c>
      <c r="V10" s="33">
        <f>SUMIF(Chabry!$C$4:$C$4099,A10,Chabry!$F$4:$F$4099)</f>
        <v>0</v>
      </c>
      <c r="W10" s="32">
        <f>SUMIF(Pankrác!$C$4:$C$4099,A10,Pankrác!$F$4:$F$4099)</f>
        <v>0</v>
      </c>
      <c r="X10" s="33">
        <f>SUMIF(Čestlice!$C$4:$C$4099,A10,Čestlice!$F$4:$F$4099)</f>
        <v>0</v>
      </c>
      <c r="Y10" s="32">
        <f>SUMIF(Budějovice!$C$4:$C$4099,A10,Budějovice!$F$4:$F$4099)</f>
        <v>0</v>
      </c>
      <c r="Z10" s="33">
        <f>SUMIF(Plzeň!$C$4:$C$4099,A10,Plzeň!$F$4:$F$4099)</f>
        <v>0</v>
      </c>
      <c r="AA10" s="32">
        <f>SUMIF(Strážní!$C$4:$C$4099,A10,Strážní!$F$4:$F$4099)</f>
        <v>0</v>
      </c>
      <c r="AB10" s="33">
        <f>SUMIF(Ivanovice!$C$4:$C$4099,A10,Ivanovice!$F$4:$F$4099)</f>
        <v>0</v>
      </c>
      <c r="AC10" s="32">
        <f>SUMIF(Blava!$C$4:$C$4099,A10,Blava!$F$4:$F$4099)</f>
        <v>0</v>
      </c>
      <c r="AE10" s="3" t="str">
        <f t="shared" si="0"/>
        <v/>
      </c>
      <c r="AF10" s="3" t="str">
        <f t="shared" si="1"/>
        <v/>
      </c>
    </row>
    <row r="11" spans="1:32" x14ac:dyDescent="0.25">
      <c r="A11" s="172"/>
      <c r="B11" s="117"/>
      <c r="C11" s="115"/>
      <c r="D11" s="128"/>
      <c r="E11" s="139"/>
      <c r="F11" s="128"/>
      <c r="G11" s="15"/>
      <c r="H11" s="26"/>
      <c r="I11" s="35"/>
      <c r="J11" s="28"/>
      <c r="K11" s="35"/>
      <c r="L11" s="28"/>
      <c r="M11" s="35"/>
      <c r="N11" s="29"/>
      <c r="O11" s="35"/>
      <c r="P11" s="29"/>
      <c r="Q11" s="155">
        <f t="shared" si="2"/>
        <v>0</v>
      </c>
      <c r="R11" s="79">
        <f t="shared" si="3"/>
        <v>0</v>
      </c>
      <c r="S11" s="159">
        <f t="shared" si="4"/>
        <v>0</v>
      </c>
      <c r="U11" s="35">
        <f>SUMIF(Liberec!$C$4:$C$4099,A11,Liberec!$F$4:$F$4099)</f>
        <v>0</v>
      </c>
      <c r="V11" s="28">
        <f>SUMIF(Chabry!$C$4:$C$4099,A11,Chabry!$F$4:$F$4099)</f>
        <v>0</v>
      </c>
      <c r="W11" s="32">
        <f>SUMIF(Pankrác!$C$4:$C$4099,A11,Pankrác!$F$4:$F$4099)</f>
        <v>0</v>
      </c>
      <c r="X11" s="28">
        <f>SUMIF(Čestlice!$C$4:$C$4099,A11,Čestlice!$F$4:$F$4099)</f>
        <v>0</v>
      </c>
      <c r="Y11" s="35">
        <f>SUMIF(Budějovice!$C$4:$C$4099,A11,Budějovice!$F$4:$F$4099)</f>
        <v>0</v>
      </c>
      <c r="Z11" s="28">
        <f>SUMIF(Plzeň!$C$4:$C$4099,A11,Plzeň!$F$4:$F$4099)</f>
        <v>0</v>
      </c>
      <c r="AA11" s="35">
        <f>SUMIF(Strážní!$C$4:$C$4099,A11,Strážní!$F$4:$F$4099)</f>
        <v>0</v>
      </c>
      <c r="AB11" s="28">
        <f>SUMIF(Ivanovice!$C$4:$C$4099,A11,Ivanovice!$F$4:$F$4099)</f>
        <v>0</v>
      </c>
      <c r="AC11" s="35">
        <f>SUMIF(Blava!$C$4:$C$4099,A11,Blava!$F$4:$F$4099)</f>
        <v>0</v>
      </c>
      <c r="AE11" s="3" t="str">
        <f t="shared" si="0"/>
        <v/>
      </c>
      <c r="AF11" s="3" t="str">
        <f t="shared" si="1"/>
        <v/>
      </c>
    </row>
    <row r="12" spans="1:32" x14ac:dyDescent="0.25">
      <c r="A12" s="173"/>
      <c r="B12" s="118"/>
      <c r="C12" s="114"/>
      <c r="D12" s="131"/>
      <c r="E12" s="134"/>
      <c r="F12" s="131"/>
      <c r="G12" s="11"/>
      <c r="H12" s="31"/>
      <c r="I12" s="32"/>
      <c r="J12" s="33"/>
      <c r="K12" s="32"/>
      <c r="L12" s="33"/>
      <c r="M12" s="32"/>
      <c r="N12" s="34"/>
      <c r="O12" s="32"/>
      <c r="P12" s="34"/>
      <c r="Q12" s="155">
        <f t="shared" si="2"/>
        <v>0</v>
      </c>
      <c r="R12" s="79">
        <f t="shared" si="3"/>
        <v>0</v>
      </c>
      <c r="S12" s="159">
        <f t="shared" si="4"/>
        <v>0</v>
      </c>
      <c r="U12" s="32">
        <f>SUMIF(Liberec!$C$4:$C$4099,A12,Liberec!$F$4:$F$4099)</f>
        <v>0</v>
      </c>
      <c r="V12" s="33">
        <f>SUMIF(Chabry!$C$4:$C$4099,A12,Chabry!$F$4:$F$4099)</f>
        <v>0</v>
      </c>
      <c r="W12" s="32">
        <f>SUMIF(Pankrác!$C$4:$C$4099,A12,Pankrác!$F$4:$F$4099)</f>
        <v>0</v>
      </c>
      <c r="X12" s="33">
        <f>SUMIF(Čestlice!$C$4:$C$4099,A12,Čestlice!$F$4:$F$4099)</f>
        <v>0</v>
      </c>
      <c r="Y12" s="32">
        <f>SUMIF(Budějovice!$C$4:$C$4099,A12,Budějovice!$F$4:$F$4099)</f>
        <v>0</v>
      </c>
      <c r="Z12" s="33">
        <f>SUMIF(Plzeň!$C$4:$C$4099,A12,Plzeň!$F$4:$F$4099)</f>
        <v>0</v>
      </c>
      <c r="AA12" s="32">
        <f>SUMIF(Strážní!$C$4:$C$4099,A12,Strážní!$F$4:$F$4099)</f>
        <v>0</v>
      </c>
      <c r="AB12" s="33">
        <f>SUMIF(Ivanovice!$C$4:$C$4099,A12,Ivanovice!$F$4:$F$4099)</f>
        <v>0</v>
      </c>
      <c r="AC12" s="32">
        <f>SUMIF(Blava!$C$4:$C$4099,A12,Blava!$F$4:$F$4099)</f>
        <v>0</v>
      </c>
      <c r="AE12" s="3" t="str">
        <f t="shared" si="0"/>
        <v/>
      </c>
      <c r="AF12" s="3" t="str">
        <f t="shared" si="1"/>
        <v/>
      </c>
    </row>
    <row r="13" spans="1:32" x14ac:dyDescent="0.25">
      <c r="A13" s="172"/>
      <c r="B13" s="117"/>
      <c r="C13" s="115"/>
      <c r="D13" s="128"/>
      <c r="E13" s="139"/>
      <c r="F13" s="128"/>
      <c r="G13" s="15"/>
      <c r="H13" s="26"/>
      <c r="I13" s="35"/>
      <c r="J13" s="28"/>
      <c r="K13" s="35"/>
      <c r="L13" s="28"/>
      <c r="M13" s="35"/>
      <c r="N13" s="29"/>
      <c r="O13" s="35"/>
      <c r="P13" s="29"/>
      <c r="Q13" s="155">
        <f t="shared" si="2"/>
        <v>0</v>
      </c>
      <c r="R13" s="79">
        <f t="shared" si="3"/>
        <v>0</v>
      </c>
      <c r="S13" s="159">
        <f t="shared" si="4"/>
        <v>0</v>
      </c>
      <c r="U13" s="35">
        <f>SUMIF(Liberec!$C$4:$C$4099,A13,Liberec!$F$4:$F$4099)</f>
        <v>0</v>
      </c>
      <c r="V13" s="28">
        <f>SUMIF(Chabry!$C$4:$C$4099,A13,Chabry!$F$4:$F$4099)</f>
        <v>0</v>
      </c>
      <c r="W13" s="32">
        <f>SUMIF(Pankrác!$C$4:$C$4099,A13,Pankrác!$F$4:$F$4099)</f>
        <v>0</v>
      </c>
      <c r="X13" s="28">
        <f>SUMIF(Čestlice!$C$4:$C$4099,A13,Čestlice!$F$4:$F$4099)</f>
        <v>0</v>
      </c>
      <c r="Y13" s="35">
        <f>SUMIF(Budějovice!$C$4:$C$4099,A13,Budějovice!$F$4:$F$4099)</f>
        <v>0</v>
      </c>
      <c r="Z13" s="28">
        <f>SUMIF(Plzeň!$C$4:$C$4099,A13,Plzeň!$F$4:$F$4099)</f>
        <v>0</v>
      </c>
      <c r="AA13" s="35">
        <f>SUMIF(Strážní!$C$4:$C$4099,A13,Strážní!$F$4:$F$4099)</f>
        <v>0</v>
      </c>
      <c r="AB13" s="28">
        <f>SUMIF(Ivanovice!$C$4:$C$4099,A13,Ivanovice!$F$4:$F$4099)</f>
        <v>0</v>
      </c>
      <c r="AC13" s="35">
        <f>SUMIF(Blava!$C$4:$C$4099,A13,Blava!$F$4:$F$4099)</f>
        <v>0</v>
      </c>
      <c r="AE13" s="3" t="str">
        <f t="shared" si="0"/>
        <v/>
      </c>
      <c r="AF13" s="3" t="str">
        <f t="shared" si="1"/>
        <v/>
      </c>
    </row>
    <row r="14" spans="1:32" x14ac:dyDescent="0.25">
      <c r="A14" s="173"/>
      <c r="B14" s="118"/>
      <c r="C14" s="114"/>
      <c r="D14" s="131"/>
      <c r="E14" s="134"/>
      <c r="F14" s="131"/>
      <c r="G14" s="11"/>
      <c r="H14" s="31"/>
      <c r="I14" s="32"/>
      <c r="J14" s="33"/>
      <c r="K14" s="32"/>
      <c r="L14" s="33"/>
      <c r="M14" s="32"/>
      <c r="N14" s="34"/>
      <c r="O14" s="32"/>
      <c r="P14" s="34"/>
      <c r="Q14" s="155">
        <f t="shared" si="2"/>
        <v>0</v>
      </c>
      <c r="R14" s="79">
        <f t="shared" si="3"/>
        <v>0</v>
      </c>
      <c r="S14" s="159">
        <f t="shared" si="4"/>
        <v>0</v>
      </c>
      <c r="U14" s="32">
        <f>SUMIF(Liberec!$C$4:$C$4099,A14,Liberec!$F$4:$F$4099)</f>
        <v>0</v>
      </c>
      <c r="V14" s="33">
        <f>SUMIF(Chabry!$C$4:$C$4099,A14,Chabry!$F$4:$F$4099)</f>
        <v>0</v>
      </c>
      <c r="W14" s="32">
        <f>SUMIF(Pankrác!$C$4:$C$4099,A14,Pankrác!$F$4:$F$4099)</f>
        <v>0</v>
      </c>
      <c r="X14" s="33">
        <f>SUMIF(Čestlice!$C$4:$C$4099,A14,Čestlice!$F$4:$F$4099)</f>
        <v>0</v>
      </c>
      <c r="Y14" s="32">
        <f>SUMIF(Budějovice!$C$4:$C$4099,A14,Budějovice!$F$4:$F$4099)</f>
        <v>0</v>
      </c>
      <c r="Z14" s="33">
        <f>SUMIF(Plzeň!$C$4:$C$4099,A14,Plzeň!$F$4:$F$4099)</f>
        <v>0</v>
      </c>
      <c r="AA14" s="32">
        <f>SUMIF(Strážní!$C$4:$C$4099,A14,Strážní!$F$4:$F$4099)</f>
        <v>0</v>
      </c>
      <c r="AB14" s="33">
        <f>SUMIF(Ivanovice!$C$4:$C$4099,A14,Ivanovice!$F$4:$F$4099)</f>
        <v>0</v>
      </c>
      <c r="AC14" s="32">
        <f>SUMIF(Blava!$C$4:$C$4099,A14,Blava!$F$4:$F$4099)</f>
        <v>0</v>
      </c>
      <c r="AE14" s="3" t="str">
        <f t="shared" si="0"/>
        <v/>
      </c>
      <c r="AF14" s="3" t="str">
        <f t="shared" si="1"/>
        <v/>
      </c>
    </row>
    <row r="15" spans="1:32" x14ac:dyDescent="0.25">
      <c r="A15" s="172"/>
      <c r="B15" s="117"/>
      <c r="C15" s="115"/>
      <c r="D15" s="128"/>
      <c r="E15" s="139"/>
      <c r="F15" s="128"/>
      <c r="G15" s="15"/>
      <c r="H15" s="26"/>
      <c r="I15" s="35"/>
      <c r="J15" s="28"/>
      <c r="K15" s="35"/>
      <c r="L15" s="28"/>
      <c r="M15" s="35"/>
      <c r="N15" s="29"/>
      <c r="O15" s="35"/>
      <c r="P15" s="29"/>
      <c r="Q15" s="155">
        <f t="shared" si="2"/>
        <v>0</v>
      </c>
      <c r="R15" s="79">
        <f t="shared" si="3"/>
        <v>0</v>
      </c>
      <c r="S15" s="159">
        <f t="shared" si="4"/>
        <v>0</v>
      </c>
      <c r="U15" s="35">
        <f>SUMIF(Liberec!$C$4:$C$4099,A15,Liberec!$F$4:$F$4099)</f>
        <v>0</v>
      </c>
      <c r="V15" s="28">
        <f>SUMIF(Chabry!$C$4:$C$4099,A15,Chabry!$F$4:$F$4099)</f>
        <v>0</v>
      </c>
      <c r="W15" s="32">
        <f>SUMIF(Pankrác!$C$4:$C$4099,A15,Pankrác!$F$4:$F$4099)</f>
        <v>0</v>
      </c>
      <c r="X15" s="28">
        <f>SUMIF(Čestlice!$C$4:$C$4099,A15,Čestlice!$F$4:$F$4099)</f>
        <v>0</v>
      </c>
      <c r="Y15" s="35">
        <f>SUMIF(Budějovice!$C$4:$C$4099,A15,Budějovice!$F$4:$F$4099)</f>
        <v>0</v>
      </c>
      <c r="Z15" s="28">
        <f>SUMIF(Plzeň!$C$4:$C$4099,A15,Plzeň!$F$4:$F$4099)</f>
        <v>0</v>
      </c>
      <c r="AA15" s="35">
        <f>SUMIF(Strážní!$C$4:$C$4099,A15,Strážní!$F$4:$F$4099)</f>
        <v>0</v>
      </c>
      <c r="AB15" s="28">
        <f>SUMIF(Ivanovice!$C$4:$C$4099,A15,Ivanovice!$F$4:$F$4099)</f>
        <v>0</v>
      </c>
      <c r="AC15" s="35">
        <f>SUMIF(Blava!$C$4:$C$4099,A15,Blava!$F$4:$F$4099)</f>
        <v>0</v>
      </c>
      <c r="AE15" s="3" t="str">
        <f t="shared" si="0"/>
        <v/>
      </c>
      <c r="AF15" s="3" t="str">
        <f t="shared" si="1"/>
        <v/>
      </c>
    </row>
    <row r="16" spans="1:32" x14ac:dyDescent="0.25">
      <c r="A16" s="173"/>
      <c r="B16" s="118"/>
      <c r="C16" s="114"/>
      <c r="D16" s="131"/>
      <c r="E16" s="134"/>
      <c r="F16" s="131"/>
      <c r="G16" s="11"/>
      <c r="H16" s="31"/>
      <c r="I16" s="32"/>
      <c r="J16" s="33"/>
      <c r="K16" s="32"/>
      <c r="L16" s="33"/>
      <c r="M16" s="32"/>
      <c r="N16" s="34"/>
      <c r="O16" s="32"/>
      <c r="P16" s="34"/>
      <c r="Q16" s="155">
        <f t="shared" si="2"/>
        <v>0</v>
      </c>
      <c r="R16" s="79">
        <f t="shared" si="3"/>
        <v>0</v>
      </c>
      <c r="S16" s="159">
        <f t="shared" si="4"/>
        <v>0</v>
      </c>
      <c r="U16" s="32">
        <f>SUMIF(Liberec!$C$4:$C$4099,A16,Liberec!$F$4:$F$4099)</f>
        <v>0</v>
      </c>
      <c r="V16" s="33">
        <f>SUMIF(Chabry!$C$4:$C$4099,A16,Chabry!$F$4:$F$4099)</f>
        <v>0</v>
      </c>
      <c r="W16" s="32">
        <f>SUMIF(Pankrác!$C$4:$C$4099,A16,Pankrác!$F$4:$F$4099)</f>
        <v>0</v>
      </c>
      <c r="X16" s="33">
        <f>SUMIF(Čestlice!$C$4:$C$4099,A16,Čestlice!$F$4:$F$4099)</f>
        <v>0</v>
      </c>
      <c r="Y16" s="32">
        <f>SUMIF(Budějovice!$C$4:$C$4099,A16,Budějovice!$F$4:$F$4099)</f>
        <v>0</v>
      </c>
      <c r="Z16" s="33">
        <f>SUMIF(Plzeň!$C$4:$C$4099,A16,Plzeň!$F$4:$F$4099)</f>
        <v>0</v>
      </c>
      <c r="AA16" s="32">
        <f>SUMIF(Strážní!$C$4:$C$4099,A16,Strážní!$F$4:$F$4099)</f>
        <v>0</v>
      </c>
      <c r="AB16" s="33">
        <f>SUMIF(Ivanovice!$C$4:$C$4099,A16,Ivanovice!$F$4:$F$4099)</f>
        <v>0</v>
      </c>
      <c r="AC16" s="32">
        <f>SUMIF(Blava!$C$4:$C$4099,A16,Blava!$F$4:$F$4099)</f>
        <v>0</v>
      </c>
      <c r="AE16" s="3" t="str">
        <f t="shared" si="0"/>
        <v/>
      </c>
      <c r="AF16" s="3" t="str">
        <f t="shared" si="1"/>
        <v/>
      </c>
    </row>
    <row r="17" spans="1:32" x14ac:dyDescent="0.25">
      <c r="A17" s="172"/>
      <c r="B17" s="117"/>
      <c r="C17" s="115"/>
      <c r="D17" s="128"/>
      <c r="E17" s="139"/>
      <c r="F17" s="128"/>
      <c r="G17" s="15"/>
      <c r="H17" s="26"/>
      <c r="I17" s="35"/>
      <c r="J17" s="28"/>
      <c r="K17" s="35"/>
      <c r="L17" s="28"/>
      <c r="M17" s="35"/>
      <c r="N17" s="29"/>
      <c r="O17" s="35"/>
      <c r="P17" s="29"/>
      <c r="Q17" s="155">
        <f t="shared" si="2"/>
        <v>0</v>
      </c>
      <c r="R17" s="79">
        <f t="shared" si="3"/>
        <v>0</v>
      </c>
      <c r="S17" s="159">
        <f t="shared" si="4"/>
        <v>0</v>
      </c>
      <c r="U17" s="35">
        <f>SUMIF(Liberec!$C$4:$C$4099,A17,Liberec!$F$4:$F$4099)</f>
        <v>0</v>
      </c>
      <c r="V17" s="28">
        <f>SUMIF(Chabry!$C$4:$C$4099,A17,Chabry!$F$4:$F$4099)</f>
        <v>0</v>
      </c>
      <c r="W17" s="32">
        <f>SUMIF(Pankrác!$C$4:$C$4099,A17,Pankrác!$F$4:$F$4099)</f>
        <v>0</v>
      </c>
      <c r="X17" s="28">
        <f>SUMIF(Čestlice!$C$4:$C$4099,A17,Čestlice!$F$4:$F$4099)</f>
        <v>0</v>
      </c>
      <c r="Y17" s="35">
        <f>SUMIF(Budějovice!$C$4:$C$4099,A17,Budějovice!$F$4:$F$4099)</f>
        <v>0</v>
      </c>
      <c r="Z17" s="28">
        <f>SUMIF(Plzeň!$C$4:$C$4099,A17,Plzeň!$F$4:$F$4099)</f>
        <v>0</v>
      </c>
      <c r="AA17" s="35">
        <f>SUMIF(Strážní!$C$4:$C$4099,A17,Strážní!$F$4:$F$4099)</f>
        <v>0</v>
      </c>
      <c r="AB17" s="28">
        <f>SUMIF(Ivanovice!$C$4:$C$4099,A17,Ivanovice!$F$4:$F$4099)</f>
        <v>0</v>
      </c>
      <c r="AC17" s="35">
        <f>SUMIF(Blava!$C$4:$C$4099,A17,Blava!$F$4:$F$4099)</f>
        <v>0</v>
      </c>
      <c r="AE17" s="3" t="str">
        <f t="shared" si="0"/>
        <v/>
      </c>
      <c r="AF17" s="3" t="str">
        <f t="shared" si="1"/>
        <v/>
      </c>
    </row>
    <row r="18" spans="1:32" x14ac:dyDescent="0.25">
      <c r="A18" s="173"/>
      <c r="B18" s="118"/>
      <c r="C18" s="114"/>
      <c r="D18" s="131"/>
      <c r="E18" s="134"/>
      <c r="F18" s="131"/>
      <c r="G18" s="11"/>
      <c r="H18" s="31"/>
      <c r="I18" s="32"/>
      <c r="J18" s="33"/>
      <c r="K18" s="32"/>
      <c r="L18" s="33"/>
      <c r="M18" s="32"/>
      <c r="N18" s="34"/>
      <c r="O18" s="32"/>
      <c r="P18" s="34"/>
      <c r="Q18" s="155">
        <f t="shared" si="2"/>
        <v>0</v>
      </c>
      <c r="R18" s="79">
        <f t="shared" si="3"/>
        <v>0</v>
      </c>
      <c r="S18" s="159">
        <f t="shared" si="4"/>
        <v>0</v>
      </c>
      <c r="U18" s="32">
        <f>SUMIF(Liberec!$C$4:$C$4099,A18,Liberec!$F$4:$F$4099)</f>
        <v>0</v>
      </c>
      <c r="V18" s="33">
        <f>SUMIF(Chabry!$C$4:$C$4099,A18,Chabry!$F$4:$F$4099)</f>
        <v>0</v>
      </c>
      <c r="W18" s="32">
        <f>SUMIF(Pankrác!$C$4:$C$4099,A18,Pankrác!$F$4:$F$4099)</f>
        <v>0</v>
      </c>
      <c r="X18" s="33">
        <f>SUMIF(Čestlice!$C$4:$C$4099,A18,Čestlice!$F$4:$F$4099)</f>
        <v>0</v>
      </c>
      <c r="Y18" s="32">
        <f>SUMIF(Budějovice!$C$4:$C$4099,A18,Budějovice!$F$4:$F$4099)</f>
        <v>0</v>
      </c>
      <c r="Z18" s="33">
        <f>SUMIF(Plzeň!$C$4:$C$4099,A18,Plzeň!$F$4:$F$4099)</f>
        <v>0</v>
      </c>
      <c r="AA18" s="32">
        <f>SUMIF(Strážní!$C$4:$C$4099,A18,Strážní!$F$4:$F$4099)</f>
        <v>0</v>
      </c>
      <c r="AB18" s="33">
        <f>SUMIF(Ivanovice!$C$4:$C$4099,A18,Ivanovice!$F$4:$F$4099)</f>
        <v>0</v>
      </c>
      <c r="AC18" s="32">
        <f>SUMIF(Blava!$C$4:$C$4099,A18,Blava!$F$4:$F$4099)</f>
        <v>0</v>
      </c>
      <c r="AE18" s="3" t="str">
        <f t="shared" si="0"/>
        <v/>
      </c>
      <c r="AF18" s="3" t="str">
        <f t="shared" si="1"/>
        <v/>
      </c>
    </row>
    <row r="19" spans="1:32" x14ac:dyDescent="0.25">
      <c r="A19" s="173"/>
      <c r="B19" s="118"/>
      <c r="C19" s="114"/>
      <c r="D19" s="131"/>
      <c r="E19" s="134"/>
      <c r="F19" s="131"/>
      <c r="G19" s="11"/>
      <c r="H19" s="31"/>
      <c r="I19" s="32"/>
      <c r="J19" s="33"/>
      <c r="K19" s="32"/>
      <c r="L19" s="33"/>
      <c r="M19" s="32"/>
      <c r="N19" s="34"/>
      <c r="O19" s="32"/>
      <c r="P19" s="34"/>
      <c r="Q19" s="155">
        <f t="shared" si="2"/>
        <v>0</v>
      </c>
      <c r="R19" s="79">
        <f t="shared" si="3"/>
        <v>0</v>
      </c>
      <c r="S19" s="159">
        <f t="shared" ref="S19" si="5">Q19-R19</f>
        <v>0</v>
      </c>
      <c r="U19" s="32">
        <f>SUMIF(Liberec!$C$4:$C$4099,A19,Liberec!$F$4:$F$4099)</f>
        <v>0</v>
      </c>
      <c r="V19" s="33">
        <f>SUMIF(Chabry!$C$4:$C$4099,A19,Chabry!$F$4:$F$4099)</f>
        <v>0</v>
      </c>
      <c r="W19" s="32">
        <f>SUMIF(Pankrác!$C$4:$C$4099,A19,Pankrác!$F$4:$F$4099)</f>
        <v>0</v>
      </c>
      <c r="X19" s="33">
        <f>SUMIF(Čestlice!$C$4:$C$4099,A19,Čestlice!$F$4:$F$4099)</f>
        <v>0</v>
      </c>
      <c r="Y19" s="32">
        <f>SUMIF(Budějovice!$C$4:$C$4099,A19,Budějovice!$F$4:$F$4099)</f>
        <v>0</v>
      </c>
      <c r="Z19" s="33">
        <f>SUMIF(Plzeň!$C$4:$C$4099,A19,Plzeň!$F$4:$F$4099)</f>
        <v>0</v>
      </c>
      <c r="AA19" s="32">
        <f>SUMIF(Strážní!$C$4:$C$4099,A19,Strážní!$F$4:$F$4099)</f>
        <v>0</v>
      </c>
      <c r="AB19" s="33">
        <f>SUMIF(Ivanovice!$C$4:$C$4099,A19,Ivanovice!$F$4:$F$4099)</f>
        <v>0</v>
      </c>
      <c r="AC19" s="32">
        <f>SUMIF(Blava!$C$4:$C$4099,A19,Blava!$F$4:$F$4099)</f>
        <v>0</v>
      </c>
      <c r="AE19" s="3" t="str">
        <f t="shared" si="0"/>
        <v/>
      </c>
      <c r="AF19" s="3" t="str">
        <f t="shared" si="1"/>
        <v/>
      </c>
    </row>
    <row r="20" spans="1:32" ht="15.75" thickBot="1" x14ac:dyDescent="0.3">
      <c r="A20" s="174"/>
      <c r="B20" s="119"/>
      <c r="C20" s="116"/>
      <c r="D20" s="137"/>
      <c r="E20" s="140"/>
      <c r="F20" s="137"/>
      <c r="G20" s="19"/>
      <c r="H20" s="38"/>
      <c r="I20" s="39"/>
      <c r="J20" s="40"/>
      <c r="K20" s="39"/>
      <c r="L20" s="40"/>
      <c r="M20" s="39"/>
      <c r="N20" s="41"/>
      <c r="O20" s="39"/>
      <c r="P20" s="41"/>
      <c r="Q20" s="156">
        <f t="shared" si="2"/>
        <v>0</v>
      </c>
      <c r="R20" s="81">
        <f t="shared" si="3"/>
        <v>0</v>
      </c>
      <c r="S20" s="160">
        <f t="shared" si="4"/>
        <v>0</v>
      </c>
      <c r="U20" s="39">
        <f>SUMIF(Liberec!$C$4:$C$4099,A20,Liberec!$F$4:$F$4099)</f>
        <v>0</v>
      </c>
      <c r="V20" s="40">
        <f>SUMIF(Chabry!$C$4:$C$4099,A20,Chabry!$F$4:$F$4099)</f>
        <v>0</v>
      </c>
      <c r="W20" s="247">
        <f>SUMIF(Pankrác!$C$4:$C$4099,A20,Pankrác!$F$4:$F$4099)</f>
        <v>0</v>
      </c>
      <c r="X20" s="40">
        <f>SUMIF(Čestlice!$C$4:$C$4099,A20,Čestlice!$F$4:$F$4099)</f>
        <v>0</v>
      </c>
      <c r="Y20" s="39">
        <f>SUMIF(Budějovice!$C$4:$C$4099,A20,Budějovice!$F$4:$F$4099)</f>
        <v>0</v>
      </c>
      <c r="Z20" s="40">
        <f>SUMIF(Plzeň!$C$4:$C$4099,A20,Plzeň!$F$4:$F$4099)</f>
        <v>0</v>
      </c>
      <c r="AA20" s="39">
        <f>SUMIF(Strážní!$C$4:$C$4099,A20,Strážní!$F$4:$F$4099)</f>
        <v>0</v>
      </c>
      <c r="AB20" s="40">
        <f>SUMIF(Ivanovice!$C$4:$C$4099,A20,Ivanovice!$F$4:$F$4099)</f>
        <v>0</v>
      </c>
      <c r="AC20" s="39">
        <f>SUMIF(Blava!$C$4:$C$4099,A20,Blava!$F$4:$F$4099)</f>
        <v>0</v>
      </c>
      <c r="AE20" s="3" t="str">
        <f t="shared" si="0"/>
        <v/>
      </c>
      <c r="AF20" s="3" t="str">
        <f t="shared" si="1"/>
        <v/>
      </c>
    </row>
    <row r="21" spans="1:32" x14ac:dyDescent="0.25">
      <c r="A21" s="23"/>
      <c r="B21" s="23"/>
      <c r="C21" s="23"/>
      <c r="S21" s="161"/>
    </row>
    <row r="22" spans="1:32" x14ac:dyDescent="0.25">
      <c r="A22" s="23"/>
      <c r="B22" s="23"/>
      <c r="C22" s="23"/>
      <c r="S22" s="161"/>
    </row>
    <row r="23" spans="1:32" x14ac:dyDescent="0.25">
      <c r="A23" s="23"/>
      <c r="B23" s="23"/>
      <c r="C23" s="23"/>
      <c r="S23" s="161"/>
    </row>
    <row r="24" spans="1:32" x14ac:dyDescent="0.25">
      <c r="A24" s="23"/>
      <c r="B24" s="23"/>
      <c r="C24" s="23"/>
      <c r="S24" s="161"/>
    </row>
    <row r="25" spans="1:32" x14ac:dyDescent="0.25">
      <c r="A25" s="23"/>
      <c r="B25" s="23"/>
      <c r="C25" s="23"/>
      <c r="S25" s="161"/>
    </row>
    <row r="26" spans="1:32" x14ac:dyDescent="0.25">
      <c r="A26" s="23"/>
      <c r="B26" s="23"/>
      <c r="C26" s="23"/>
      <c r="S26" s="161"/>
    </row>
    <row r="27" spans="1:32" x14ac:dyDescent="0.25">
      <c r="A27" s="23"/>
      <c r="B27" s="23"/>
      <c r="C27" s="23"/>
      <c r="S27" s="161"/>
    </row>
    <row r="28" spans="1:32" x14ac:dyDescent="0.25">
      <c r="A28" s="23"/>
      <c r="B28" s="23"/>
      <c r="C28" s="23"/>
      <c r="S28" s="161"/>
    </row>
    <row r="29" spans="1:32" x14ac:dyDescent="0.25">
      <c r="A29" s="23"/>
      <c r="B29" s="23"/>
      <c r="C29" s="23"/>
      <c r="S29" s="161"/>
    </row>
    <row r="30" spans="1:32" x14ac:dyDescent="0.25">
      <c r="A30" s="23"/>
      <c r="B30" s="23"/>
      <c r="C30" s="23"/>
      <c r="S30" s="161"/>
    </row>
    <row r="31" spans="1:32" x14ac:dyDescent="0.25">
      <c r="A31" s="23"/>
      <c r="B31" s="23"/>
      <c r="C31" s="23"/>
      <c r="S31" s="161"/>
    </row>
  </sheetData>
  <sheetProtection sheet="1" objects="1" scenarios="1"/>
  <autoFilter ref="B2:G2" xr:uid="{00000000-0009-0000-0000-000009000000}"/>
  <mergeCells count="1">
    <mergeCell ref="U1:AC1"/>
  </mergeCells>
  <pageMargins left="0.51181102362204722" right="0.31496062992125984" top="0.78740157480314965" bottom="0.3937007874015748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outlinePr summaryBelow="0"/>
  </sheetPr>
  <dimension ref="A2:K351"/>
  <sheetViews>
    <sheetView showGridLines="0" workbookViewId="0">
      <pane ySplit="3" topLeftCell="A136" activePane="bottomLeft" state="frozen"/>
      <selection activeCell="V4" sqref="V4"/>
      <selection pane="bottomLeft" activeCell="F172" sqref="F172"/>
    </sheetView>
  </sheetViews>
  <sheetFormatPr defaultRowHeight="15" outlineLevelRow="1" x14ac:dyDescent="0.25"/>
  <cols>
    <col min="1" max="1" width="19.28515625" style="180" customWidth="1"/>
    <col min="2" max="2" width="20.42578125" style="208" customWidth="1"/>
    <col min="3" max="3" width="12.28515625" style="3" customWidth="1"/>
    <col min="4" max="4" width="31.5703125" style="208" customWidth="1"/>
    <col min="5" max="5" width="31.7109375" style="208" bestFit="1" customWidth="1"/>
    <col min="6" max="6" width="12.42578125" style="23" customWidth="1"/>
    <col min="7" max="7" width="33.140625" style="189" customWidth="1"/>
    <col min="8" max="8" width="2" style="189" customWidth="1"/>
    <col min="9" max="9" width="9" style="1" customWidth="1"/>
    <col min="10" max="11" width="9" customWidth="1"/>
  </cols>
  <sheetData>
    <row r="2" spans="1:11" ht="34.5" customHeight="1" x14ac:dyDescent="0.25">
      <c r="A2" s="191" t="s">
        <v>45</v>
      </c>
      <c r="B2" s="209"/>
      <c r="C2" s="252" t="s">
        <v>233</v>
      </c>
      <c r="D2" s="209"/>
      <c r="E2" s="209"/>
      <c r="F2" s="203"/>
    </row>
    <row r="3" spans="1:11" ht="18" customHeight="1" x14ac:dyDescent="0.3">
      <c r="A3" s="197"/>
      <c r="B3" s="210" t="s">
        <v>208</v>
      </c>
      <c r="C3" s="184" t="s">
        <v>50</v>
      </c>
      <c r="D3" s="210" t="s">
        <v>212</v>
      </c>
      <c r="E3" s="210" t="s">
        <v>47</v>
      </c>
      <c r="F3" s="185" t="s">
        <v>48</v>
      </c>
      <c r="G3" s="192" t="s">
        <v>209</v>
      </c>
      <c r="I3" s="193" t="s">
        <v>49</v>
      </c>
    </row>
    <row r="4" spans="1:11" ht="15" customHeight="1" collapsed="1" x14ac:dyDescent="0.25">
      <c r="A4" s="182" t="s">
        <v>44</v>
      </c>
      <c r="B4" s="248"/>
      <c r="C4" s="195"/>
      <c r="D4" s="211"/>
      <c r="E4" s="211"/>
      <c r="F4" s="204"/>
      <c r="G4" s="190"/>
      <c r="I4" s="189"/>
      <c r="J4" s="189"/>
    </row>
    <row r="5" spans="1:11" ht="15" hidden="1" customHeight="1" outlineLevel="1" x14ac:dyDescent="0.25">
      <c r="A5" s="183" t="s">
        <v>43</v>
      </c>
      <c r="B5" s="249" t="str">
        <f>IF(C5="","",VLOOKUP(C5,seznam!$B$1:$E$979,4,FALSE))</f>
        <v/>
      </c>
      <c r="C5" s="196"/>
      <c r="D5" s="212" t="str">
        <f>IF(C5="","",VLOOKUP(C5,seznam!$B$1:$D$979,2,FALSE))</f>
        <v/>
      </c>
      <c r="E5" s="212" t="str">
        <f>IF(C5="","",VLOOKUP(C5,seznam!$B$1:$D$979,3,FALSE))</f>
        <v/>
      </c>
      <c r="F5" s="205"/>
      <c r="G5" s="190"/>
      <c r="I5" s="194" t="str">
        <f>IF(C5="","",VLOOKUP(C5,seznam!$B$1:$F$979,5,FALSE))</f>
        <v/>
      </c>
    </row>
    <row r="6" spans="1:11" ht="15" hidden="1" customHeight="1" outlineLevel="1" x14ac:dyDescent="0.25">
      <c r="B6" s="249" t="str">
        <f>IF(C6="","",VLOOKUP(C6,seznam!$B$1:$E$979,4,FALSE))</f>
        <v/>
      </c>
      <c r="C6" s="196"/>
      <c r="D6" s="212" t="str">
        <f>IF(C6="","",VLOOKUP(C6,seznam!$B$1:$D$979,2,FALSE))</f>
        <v/>
      </c>
      <c r="E6" s="212" t="str">
        <f>IF(C6="","",VLOOKUP(C6,seznam!$B$1:$D$979,3,FALSE))</f>
        <v/>
      </c>
      <c r="F6" s="205"/>
      <c r="G6" s="190"/>
      <c r="I6" s="194" t="str">
        <f>IF(C6="","",VLOOKUP(C6,seznam!$B$1:$F$979,5,FALSE))</f>
        <v/>
      </c>
    </row>
    <row r="7" spans="1:11" ht="15" hidden="1" customHeight="1" outlineLevel="1" x14ac:dyDescent="0.25">
      <c r="B7" s="249" t="str">
        <f>IF(C7="","",VLOOKUP(C7,seznam!$B$1:$E$979,4,FALSE))</f>
        <v/>
      </c>
      <c r="C7" s="196"/>
      <c r="D7" s="212" t="str">
        <f>IF(C7="","",VLOOKUP(C7,seznam!$B$1:$D$979,2,FALSE))</f>
        <v/>
      </c>
      <c r="E7" s="212" t="str">
        <f>IF(C7="","",VLOOKUP(C7,seznam!$B$1:$D$979,3,FALSE))</f>
        <v/>
      </c>
      <c r="F7" s="205"/>
      <c r="G7" s="190"/>
      <c r="I7" s="194" t="str">
        <f>IF(C7="","",VLOOKUP(C7,seznam!$B$1:$F$979,5,FALSE))</f>
        <v/>
      </c>
    </row>
    <row r="8" spans="1:11" ht="15" hidden="1" customHeight="1" outlineLevel="1" x14ac:dyDescent="0.25">
      <c r="B8" s="249" t="str">
        <f>IF(C8="","",VLOOKUP(C8,seznam!$B$1:$E$979,4,FALSE))</f>
        <v/>
      </c>
      <c r="C8" s="196"/>
      <c r="D8" s="212" t="str">
        <f>IF(C8="","",VLOOKUP(C8,seznam!$B$1:$D$979,2,FALSE))</f>
        <v/>
      </c>
      <c r="E8" s="212" t="str">
        <f>IF(C8="","",VLOOKUP(C8,seznam!$B$1:$D$979,3,FALSE))</f>
        <v/>
      </c>
      <c r="F8" s="205"/>
      <c r="G8" s="190"/>
      <c r="I8" s="194" t="str">
        <f>IF(C8="","",VLOOKUP(C8,seznam!$B$1:$F$979,5,FALSE))</f>
        <v/>
      </c>
    </row>
    <row r="9" spans="1:11" ht="15" hidden="1" customHeight="1" outlineLevel="1" x14ac:dyDescent="0.25">
      <c r="B9" s="249" t="str">
        <f>IF(C9="","",VLOOKUP(C9,seznam!$B$1:$E$979,4,FALSE))</f>
        <v/>
      </c>
      <c r="C9" s="196"/>
      <c r="D9" s="212" t="str">
        <f>IF(C9="","",VLOOKUP(C9,seznam!$B$1:$D$979,2,FALSE))</f>
        <v/>
      </c>
      <c r="E9" s="212" t="str">
        <f>IF(C9="","",VLOOKUP(C9,seznam!$B$1:$D$979,3,FALSE))</f>
        <v/>
      </c>
      <c r="F9" s="205"/>
      <c r="G9" s="190"/>
      <c r="I9" s="194" t="str">
        <f>IF(C9="","",VLOOKUP(C9,seznam!$B$1:$F$979,5,FALSE))</f>
        <v/>
      </c>
    </row>
    <row r="10" spans="1:11" ht="15" hidden="1" customHeight="1" outlineLevel="1" x14ac:dyDescent="0.25">
      <c r="B10" s="249" t="str">
        <f>IF(C10="","",VLOOKUP(C10,seznam!$B$1:$E$979,4,FALSE))</f>
        <v/>
      </c>
      <c r="C10" s="196"/>
      <c r="D10" s="212" t="str">
        <f>IF(C10="","",VLOOKUP(C10,seznam!$B$1:$D$979,2,FALSE))</f>
        <v/>
      </c>
      <c r="E10" s="212" t="str">
        <f>IF(C10="","",VLOOKUP(C10,seznam!$B$1:$D$979,3,FALSE))</f>
        <v/>
      </c>
      <c r="F10" s="205"/>
      <c r="G10" s="190"/>
      <c r="I10" s="194" t="str">
        <f>IF(C10="","",VLOOKUP(C10,seznam!$B$1:$F$979,5,FALSE))</f>
        <v/>
      </c>
    </row>
    <row r="11" spans="1:11" ht="15" hidden="1" customHeight="1" outlineLevel="1" x14ac:dyDescent="0.25">
      <c r="B11" s="249" t="str">
        <f>IF(C11="","",VLOOKUP(C11,seznam!$B$1:$E$979,4,FALSE))</f>
        <v/>
      </c>
      <c r="C11" s="196"/>
      <c r="D11" s="212" t="str">
        <f>IF(C11="","",VLOOKUP(C11,seznam!$B$1:$D$979,2,FALSE))</f>
        <v/>
      </c>
      <c r="E11" s="212" t="str">
        <f>IF(C11="","",VLOOKUP(C11,seznam!$B$1:$D$979,3,FALSE))</f>
        <v/>
      </c>
      <c r="F11" s="205"/>
      <c r="G11" s="190"/>
      <c r="I11" s="194" t="str">
        <f>IF(C11="","",VLOOKUP(C11,seznam!$B$1:$F$979,5,FALSE))</f>
        <v/>
      </c>
    </row>
    <row r="12" spans="1:11" ht="15" hidden="1" customHeight="1" outlineLevel="1" x14ac:dyDescent="0.25">
      <c r="B12" s="249" t="str">
        <f>IF(C12="","",VLOOKUP(C12,seznam!$B$1:$E$979,4,FALSE))</f>
        <v/>
      </c>
      <c r="C12" s="196"/>
      <c r="D12" s="212" t="str">
        <f>IF(C12="","",VLOOKUP(C12,seznam!$B$1:$D$979,2,FALSE))</f>
        <v/>
      </c>
      <c r="E12" s="212" t="str">
        <f>IF(C12="","",VLOOKUP(C12,seznam!$B$1:$D$979,3,FALSE))</f>
        <v/>
      </c>
      <c r="F12" s="205"/>
      <c r="G12" s="190"/>
      <c r="I12" s="194" t="str">
        <f>IF(C12="","",VLOOKUP(C12,seznam!$B$1:$F$979,5,FALSE))</f>
        <v/>
      </c>
    </row>
    <row r="13" spans="1:11" ht="15" hidden="1" customHeight="1" outlineLevel="1" x14ac:dyDescent="0.25">
      <c r="B13" s="249" t="str">
        <f>IF(C13="","",VLOOKUP(C13,seznam!$B$1:$E$979,4,FALSE))</f>
        <v/>
      </c>
      <c r="C13" s="196"/>
      <c r="D13" s="212" t="str">
        <f>IF(C13="","",VLOOKUP(C13,seznam!$B$1:$D$979,2,FALSE))</f>
        <v/>
      </c>
      <c r="E13" s="212" t="str">
        <f>IF(C13="","",VLOOKUP(C13,seznam!$B$1:$D$979,3,FALSE))</f>
        <v/>
      </c>
      <c r="F13" s="205"/>
      <c r="G13" s="190"/>
      <c r="I13" s="194" t="str">
        <f>IF(C13="","",VLOOKUP(C13,seznam!$B$1:$F$979,5,FALSE))</f>
        <v/>
      </c>
    </row>
    <row r="14" spans="1:11" ht="15" hidden="1" customHeight="1" outlineLevel="1" x14ac:dyDescent="0.25">
      <c r="B14" s="249" t="str">
        <f>IF(C14="","",VLOOKUP(C14,seznam!$B$1:$E$979,4,FALSE))</f>
        <v/>
      </c>
      <c r="C14" s="196"/>
      <c r="D14" s="212" t="str">
        <f>IF(C14="","",VLOOKUP(C14,seznam!$B$1:$D$979,2,FALSE))</f>
        <v/>
      </c>
      <c r="E14" s="212" t="str">
        <f>IF(C14="","",VLOOKUP(C14,seznam!$B$1:$D$979,3,FALSE))</f>
        <v/>
      </c>
      <c r="F14" s="205"/>
      <c r="G14" s="190"/>
      <c r="I14" s="194" t="str">
        <f>IF(C14="","",VLOOKUP(C14,seznam!$B$1:$F$979,5,FALSE))</f>
        <v/>
      </c>
    </row>
    <row r="15" spans="1:11" ht="15" hidden="1" customHeight="1" outlineLevel="1" x14ac:dyDescent="0.25">
      <c r="B15" s="250" t="str">
        <f>IF(C15="","",VLOOKUP(C15,seznam!$B$1:$E$979,4,FALSE))</f>
        <v/>
      </c>
      <c r="C15" s="198"/>
      <c r="D15" s="213" t="str">
        <f>IF(C15="","",VLOOKUP(C15,seznam!$B$1:$D$979,2,FALSE))</f>
        <v/>
      </c>
      <c r="E15" s="213" t="str">
        <f>IF(C15="","",VLOOKUP(C15,seznam!$B$1:$D$979,3,FALSE))</f>
        <v/>
      </c>
      <c r="F15" s="206"/>
      <c r="G15" s="199"/>
      <c r="I15" s="194" t="str">
        <f>IF(C15="","",VLOOKUP(C15,seznam!$B$1:$F$979,5,FALSE))</f>
        <v/>
      </c>
    </row>
    <row r="16" spans="1:11" ht="15" customHeight="1" collapsed="1" x14ac:dyDescent="0.25">
      <c r="A16" s="200" t="s">
        <v>44</v>
      </c>
      <c r="B16" s="251"/>
      <c r="C16" s="201"/>
      <c r="D16" s="214"/>
      <c r="E16" s="214"/>
      <c r="F16" s="207"/>
      <c r="G16" s="202"/>
      <c r="I16" s="189"/>
      <c r="J16" s="189"/>
      <c r="K16" s="189"/>
    </row>
    <row r="17" spans="1:9" ht="15" hidden="1" customHeight="1" outlineLevel="1" x14ac:dyDescent="0.25">
      <c r="A17" s="183" t="s">
        <v>43</v>
      </c>
      <c r="B17" s="249" t="str">
        <f>IF(C17="","",VLOOKUP(C17,seznam!$B$1:$E$979,4,FALSE))</f>
        <v/>
      </c>
      <c r="C17" s="196"/>
      <c r="D17" s="212" t="str">
        <f>IF(C17="","",VLOOKUP(C17,seznam!$B$1:$D$979,2,FALSE))</f>
        <v/>
      </c>
      <c r="E17" s="212" t="str">
        <f>IF(C17="","",VLOOKUP(C17,seznam!$B$1:$D$979,3,FALSE))</f>
        <v/>
      </c>
      <c r="F17" s="205"/>
      <c r="G17" s="190"/>
      <c r="I17" s="194" t="str">
        <f>IF(C17="","",VLOOKUP(C17,seznam!$B$1:$F$979,5,FALSE))</f>
        <v/>
      </c>
    </row>
    <row r="18" spans="1:9" ht="15" hidden="1" customHeight="1" outlineLevel="1" x14ac:dyDescent="0.25">
      <c r="B18" s="249" t="str">
        <f>IF(C18="","",VLOOKUP(C18,seznam!$B$1:$E$979,4,FALSE))</f>
        <v/>
      </c>
      <c r="C18" s="196"/>
      <c r="D18" s="212" t="str">
        <f>IF(C18="","",VLOOKUP(C18,seznam!$B$1:$D$979,2,FALSE))</f>
        <v/>
      </c>
      <c r="E18" s="212" t="str">
        <f>IF(C18="","",VLOOKUP(C18,seznam!$B$1:$D$979,3,FALSE))</f>
        <v/>
      </c>
      <c r="F18" s="205"/>
      <c r="G18" s="190"/>
      <c r="I18" s="194" t="str">
        <f>IF(C18="","",VLOOKUP(C18,seznam!$B$1:$F$979,5,FALSE))</f>
        <v/>
      </c>
    </row>
    <row r="19" spans="1:9" ht="15" hidden="1" customHeight="1" outlineLevel="1" x14ac:dyDescent="0.25">
      <c r="B19" s="249" t="str">
        <f>IF(C19="","",VLOOKUP(C19,seznam!$B$1:$E$979,4,FALSE))</f>
        <v/>
      </c>
      <c r="C19" s="196"/>
      <c r="D19" s="212" t="str">
        <f>IF(C19="","",VLOOKUP(C19,seznam!$B$1:$D$979,2,FALSE))</f>
        <v/>
      </c>
      <c r="E19" s="212" t="str">
        <f>IF(C19="","",VLOOKUP(C19,seznam!$B$1:$D$979,3,FALSE))</f>
        <v/>
      </c>
      <c r="F19" s="205"/>
      <c r="G19" s="190"/>
      <c r="I19" s="194" t="str">
        <f>IF(C19="","",VLOOKUP(C19,seznam!$B$1:$F$979,5,FALSE))</f>
        <v/>
      </c>
    </row>
    <row r="20" spans="1:9" ht="15" hidden="1" customHeight="1" outlineLevel="1" x14ac:dyDescent="0.25">
      <c r="B20" s="249" t="str">
        <f>IF(C20="","",VLOOKUP(C20,seznam!$B$1:$E$979,4,FALSE))</f>
        <v/>
      </c>
      <c r="C20" s="196"/>
      <c r="D20" s="212" t="str">
        <f>IF(C20="","",VLOOKUP(C20,seznam!$B$1:$D$979,2,FALSE))</f>
        <v/>
      </c>
      <c r="E20" s="212" t="str">
        <f>IF(C20="","",VLOOKUP(C20,seznam!$B$1:$D$979,3,FALSE))</f>
        <v/>
      </c>
      <c r="F20" s="205"/>
      <c r="G20" s="190"/>
      <c r="I20" s="194" t="str">
        <f>IF(C20="","",VLOOKUP(C20,seznam!$B$1:$F$979,5,FALSE))</f>
        <v/>
      </c>
    </row>
    <row r="21" spans="1:9" ht="15" hidden="1" customHeight="1" outlineLevel="1" x14ac:dyDescent="0.25">
      <c r="B21" s="249" t="str">
        <f>IF(C21="","",VLOOKUP(C21,seznam!$B$1:$E$979,4,FALSE))</f>
        <v/>
      </c>
      <c r="C21" s="196"/>
      <c r="D21" s="212" t="str">
        <f>IF(C21="","",VLOOKUP(C21,seznam!$B$1:$D$979,2,FALSE))</f>
        <v/>
      </c>
      <c r="E21" s="212" t="str">
        <f>IF(C21="","",VLOOKUP(C21,seznam!$B$1:$D$979,3,FALSE))</f>
        <v/>
      </c>
      <c r="F21" s="205"/>
      <c r="G21" s="190"/>
      <c r="I21" s="194" t="str">
        <f>IF(C21="","",VLOOKUP(C21,seznam!$B$1:$F$979,5,FALSE))</f>
        <v/>
      </c>
    </row>
    <row r="22" spans="1:9" ht="15" hidden="1" customHeight="1" outlineLevel="1" x14ac:dyDescent="0.25">
      <c r="B22" s="249" t="str">
        <f>IF(C22="","",VLOOKUP(C22,seznam!$B$1:$E$979,4,FALSE))</f>
        <v/>
      </c>
      <c r="C22" s="196"/>
      <c r="D22" s="212" t="str">
        <f>IF(C22="","",VLOOKUP(C22,seznam!$B$1:$D$979,2,FALSE))</f>
        <v/>
      </c>
      <c r="E22" s="212" t="str">
        <f>IF(C22="","",VLOOKUP(C22,seznam!$B$1:$D$979,3,FALSE))</f>
        <v/>
      </c>
      <c r="F22" s="205"/>
      <c r="G22" s="190"/>
      <c r="I22" s="194" t="str">
        <f>IF(C22="","",VLOOKUP(C22,seznam!$B$1:$F$979,5,FALSE))</f>
        <v/>
      </c>
    </row>
    <row r="23" spans="1:9" ht="15" hidden="1" customHeight="1" outlineLevel="1" x14ac:dyDescent="0.25">
      <c r="B23" s="249" t="str">
        <f>IF(C23="","",VLOOKUP(C23,seznam!$B$1:$E$979,4,FALSE))</f>
        <v/>
      </c>
      <c r="C23" s="196"/>
      <c r="D23" s="212" t="str">
        <f>IF(C23="","",VLOOKUP(C23,seznam!$B$1:$D$979,2,FALSE))</f>
        <v/>
      </c>
      <c r="E23" s="212" t="str">
        <f>IF(C23="","",VLOOKUP(C23,seznam!$B$1:$D$979,3,FALSE))</f>
        <v/>
      </c>
      <c r="F23" s="205"/>
      <c r="G23" s="190"/>
      <c r="I23" s="194" t="str">
        <f>IF(C23="","",VLOOKUP(C23,seznam!$B$1:$F$979,5,FALSE))</f>
        <v/>
      </c>
    </row>
    <row r="24" spans="1:9" hidden="1" outlineLevel="1" x14ac:dyDescent="0.25">
      <c r="B24" s="249" t="str">
        <f>IF(C24="","",VLOOKUP(C24,seznam!$B$1:$E$979,4,FALSE))</f>
        <v/>
      </c>
      <c r="C24" s="196"/>
      <c r="D24" s="212" t="str">
        <f>IF(C24="","",VLOOKUP(C24,seznam!$B$1:$D$979,2,FALSE))</f>
        <v/>
      </c>
      <c r="E24" s="212" t="str">
        <f>IF(C24="","",VLOOKUP(C24,seznam!$B$1:$D$979,3,FALSE))</f>
        <v/>
      </c>
      <c r="F24" s="205"/>
      <c r="G24" s="190"/>
      <c r="I24" s="194" t="str">
        <f>IF(C24="","",VLOOKUP(C24,seznam!$B$1:$F$979,5,FALSE))</f>
        <v/>
      </c>
    </row>
    <row r="25" spans="1:9" hidden="1" outlineLevel="1" x14ac:dyDescent="0.25">
      <c r="B25" s="249" t="str">
        <f>IF(C25="","",VLOOKUP(C25,seznam!$B$1:$E$979,4,FALSE))</f>
        <v/>
      </c>
      <c r="C25" s="196"/>
      <c r="D25" s="212" t="str">
        <f>IF(C25="","",VLOOKUP(C25,seznam!$B$1:$D$979,2,FALSE))</f>
        <v/>
      </c>
      <c r="E25" s="212" t="str">
        <f>IF(C25="","",VLOOKUP(C25,seznam!$B$1:$D$979,3,FALSE))</f>
        <v/>
      </c>
      <c r="F25" s="205"/>
      <c r="G25" s="190"/>
      <c r="I25" s="194" t="str">
        <f>IF(C25="","",VLOOKUP(C25,seznam!$B$1:$F$979,5,FALSE))</f>
        <v/>
      </c>
    </row>
    <row r="26" spans="1:9" ht="15" hidden="1" customHeight="1" outlineLevel="1" x14ac:dyDescent="0.25">
      <c r="B26" s="249" t="str">
        <f>IF(C26="","",VLOOKUP(C26,seznam!$B$1:$E$979,4,FALSE))</f>
        <v/>
      </c>
      <c r="C26" s="196"/>
      <c r="D26" s="212" t="str">
        <f>IF(C26="","",VLOOKUP(C26,seznam!$B$1:$D$979,2,FALSE))</f>
        <v/>
      </c>
      <c r="E26" s="212" t="str">
        <f>IF(C26="","",VLOOKUP(C26,seznam!$B$1:$D$979,3,FALSE))</f>
        <v/>
      </c>
      <c r="F26" s="205"/>
      <c r="G26" s="190"/>
      <c r="I26" s="194" t="str">
        <f>IF(C26="","",VLOOKUP(C26,seznam!$B$1:$F$979,5,FALSE))</f>
        <v/>
      </c>
    </row>
    <row r="27" spans="1:9" ht="15" hidden="1" customHeight="1" outlineLevel="1" x14ac:dyDescent="0.25">
      <c r="B27" s="249" t="str">
        <f>IF(C27="","",VLOOKUP(C27,seznam!$B$1:$E$979,4,FALSE))</f>
        <v/>
      </c>
      <c r="C27" s="196"/>
      <c r="D27" s="212" t="str">
        <f>IF(C27="","",VLOOKUP(C27,seznam!$B$1:$D$979,2,FALSE))</f>
        <v/>
      </c>
      <c r="E27" s="212" t="str">
        <f>IF(C27="","",VLOOKUP(C27,seznam!$B$1:$D$979,3,FALSE))</f>
        <v/>
      </c>
      <c r="F27" s="205"/>
      <c r="G27" s="190"/>
      <c r="I27" s="194" t="str">
        <f>IF(C27="","",VLOOKUP(C27,seznam!$B$1:$F$979,5,FALSE))</f>
        <v/>
      </c>
    </row>
    <row r="28" spans="1:9" ht="15" customHeight="1" collapsed="1" x14ac:dyDescent="0.25">
      <c r="A28" s="200" t="s">
        <v>252</v>
      </c>
      <c r="B28" s="251" t="s">
        <v>251</v>
      </c>
      <c r="C28" s="201"/>
      <c r="D28" s="214"/>
      <c r="E28" s="214"/>
      <c r="F28" s="207"/>
      <c r="G28" s="202"/>
      <c r="I28" s="189"/>
    </row>
    <row r="29" spans="1:9" ht="15" hidden="1" customHeight="1" outlineLevel="1" x14ac:dyDescent="0.25">
      <c r="A29" s="183">
        <v>43306</v>
      </c>
      <c r="B29" s="249" t="str">
        <f>IF(C29="","",VLOOKUP(C29,seznam!$B$1:$E$979,4,FALSE))</f>
        <v>1 - PR-Rámy, ochrany</v>
      </c>
      <c r="C29" s="196" t="s">
        <v>53</v>
      </c>
      <c r="D29" s="212" t="str">
        <f>IF(C29="","",VLOOKUP(C29,seznam!$B$1:$D$979,2,FALSE))</f>
        <v/>
      </c>
      <c r="E29" s="212" t="str">
        <f>IF(C29="","",VLOOKUP(C29,seznam!$B$1:$D$979,3,FALSE))</f>
        <v/>
      </c>
      <c r="F29" s="205">
        <v>2</v>
      </c>
      <c r="G29" s="190"/>
      <c r="I29" s="194">
        <f>IF(C29="","",VLOOKUP(C29,seznam!$B$1:$F$979,5,FALSE))</f>
        <v>0</v>
      </c>
    </row>
    <row r="30" spans="1:9" ht="15" hidden="1" customHeight="1" outlineLevel="1" x14ac:dyDescent="0.25">
      <c r="B30" s="249" t="str">
        <f>IF(C30="","",VLOOKUP(C30,seznam!$B$1:$E$979,4,FALSE))</f>
        <v/>
      </c>
      <c r="C30" s="196"/>
      <c r="D30" s="212" t="str">
        <f>IF(C30="","",VLOOKUP(C30,seznam!$B$1:$D$979,2,FALSE))</f>
        <v/>
      </c>
      <c r="E30" s="212" t="str">
        <f>IF(C30="","",VLOOKUP(C30,seznam!$B$1:$D$979,3,FALSE))</f>
        <v/>
      </c>
      <c r="F30" s="205"/>
      <c r="G30" s="190"/>
      <c r="I30" s="194" t="str">
        <f>IF(C30="","",VLOOKUP(C30,seznam!$B$1:$F$979,5,FALSE))</f>
        <v/>
      </c>
    </row>
    <row r="31" spans="1:9" ht="15" hidden="1" customHeight="1" outlineLevel="1" x14ac:dyDescent="0.25">
      <c r="B31" s="249" t="str">
        <f>IF(C31="","",VLOOKUP(C31,seznam!$B$1:$E$979,4,FALSE))</f>
        <v/>
      </c>
      <c r="C31" s="196"/>
      <c r="D31" s="212" t="str">
        <f>IF(C31="","",VLOOKUP(C31,seznam!$B$1:$D$979,2,FALSE))</f>
        <v/>
      </c>
      <c r="E31" s="212" t="str">
        <f>IF(C31="","",VLOOKUP(C31,seznam!$B$1:$D$979,3,FALSE))</f>
        <v/>
      </c>
      <c r="F31" s="205"/>
      <c r="G31" s="190"/>
      <c r="I31" s="194" t="str">
        <f>IF(C31="","",VLOOKUP(C31,seznam!$B$1:$F$979,5,FALSE))</f>
        <v/>
      </c>
    </row>
    <row r="32" spans="1:9" ht="15" hidden="1" customHeight="1" outlineLevel="1" x14ac:dyDescent="0.25">
      <c r="B32" s="249" t="str">
        <f>IF(C32="","",VLOOKUP(C32,seznam!$B$1:$E$979,4,FALSE))</f>
        <v/>
      </c>
      <c r="C32" s="196"/>
      <c r="D32" s="212" t="str">
        <f>IF(C32="","",VLOOKUP(C32,seznam!$B$1:$D$979,2,FALSE))</f>
        <v/>
      </c>
      <c r="E32" s="212" t="str">
        <f>IF(C32="","",VLOOKUP(C32,seznam!$B$1:$D$979,3,FALSE))</f>
        <v/>
      </c>
      <c r="F32" s="205"/>
      <c r="G32" s="190"/>
      <c r="I32" s="194" t="str">
        <f>IF(C32="","",VLOOKUP(C32,seznam!$B$1:$F$979,5,FALSE))</f>
        <v/>
      </c>
    </row>
    <row r="33" spans="1:9" ht="15" hidden="1" customHeight="1" outlineLevel="1" x14ac:dyDescent="0.25">
      <c r="B33" s="249" t="str">
        <f>IF(C33="","",VLOOKUP(C33,seznam!$B$1:$E$979,4,FALSE))</f>
        <v/>
      </c>
      <c r="C33" s="196"/>
      <c r="D33" s="212" t="str">
        <f>IF(C33="","",VLOOKUP(C33,seznam!$B$1:$D$979,2,FALSE))</f>
        <v/>
      </c>
      <c r="E33" s="212" t="str">
        <f>IF(C33="","",VLOOKUP(C33,seznam!$B$1:$D$979,3,FALSE))</f>
        <v/>
      </c>
      <c r="F33" s="205"/>
      <c r="G33" s="190"/>
      <c r="I33" s="194" t="str">
        <f>IF(C33="","",VLOOKUP(C33,seznam!$B$1:$F$979,5,FALSE))</f>
        <v/>
      </c>
    </row>
    <row r="34" spans="1:9" ht="15" hidden="1" customHeight="1" outlineLevel="1" x14ac:dyDescent="0.25">
      <c r="B34" s="249" t="str">
        <f>IF(C34="","",VLOOKUP(C34,seznam!$B$1:$E$979,4,FALSE))</f>
        <v/>
      </c>
      <c r="C34" s="196"/>
      <c r="D34" s="212" t="str">
        <f>IF(C34="","",VLOOKUP(C34,seznam!$B$1:$D$979,2,FALSE))</f>
        <v/>
      </c>
      <c r="E34" s="212" t="str">
        <f>IF(C34="","",VLOOKUP(C34,seznam!$B$1:$D$979,3,FALSE))</f>
        <v/>
      </c>
      <c r="F34" s="205"/>
      <c r="G34" s="190"/>
      <c r="I34" s="194" t="str">
        <f>IF(C34="","",VLOOKUP(C34,seznam!$B$1:$F$979,5,FALSE))</f>
        <v/>
      </c>
    </row>
    <row r="35" spans="1:9" ht="15" hidden="1" customHeight="1" outlineLevel="1" x14ac:dyDescent="0.25">
      <c r="B35" s="249" t="str">
        <f>IF(C35="","",VLOOKUP(C35,seznam!$B$1:$E$979,4,FALSE))</f>
        <v/>
      </c>
      <c r="C35" s="196"/>
      <c r="D35" s="212" t="str">
        <f>IF(C35="","",VLOOKUP(C35,seznam!$B$1:$D$979,2,FALSE))</f>
        <v/>
      </c>
      <c r="E35" s="212" t="str">
        <f>IF(C35="","",VLOOKUP(C35,seznam!$B$1:$D$979,3,FALSE))</f>
        <v/>
      </c>
      <c r="F35" s="205"/>
      <c r="G35" s="190"/>
      <c r="I35" s="194" t="str">
        <f>IF(C35="","",VLOOKUP(C35,seznam!$B$1:$F$979,5,FALSE))</f>
        <v/>
      </c>
    </row>
    <row r="36" spans="1:9" hidden="1" outlineLevel="1" x14ac:dyDescent="0.25">
      <c r="B36" s="249" t="str">
        <f>IF(C36="","",VLOOKUP(C36,seznam!$B$1:$E$979,4,FALSE))</f>
        <v/>
      </c>
      <c r="C36" s="196"/>
      <c r="D36" s="212" t="str">
        <f>IF(C36="","",VLOOKUP(C36,seznam!$B$1:$D$979,2,FALSE))</f>
        <v/>
      </c>
      <c r="E36" s="212" t="str">
        <f>IF(C36="","",VLOOKUP(C36,seznam!$B$1:$D$979,3,FALSE))</f>
        <v/>
      </c>
      <c r="F36" s="205"/>
      <c r="G36" s="190"/>
      <c r="I36" s="194" t="str">
        <f>IF(C36="","",VLOOKUP(C36,seznam!$B$1:$F$979,5,FALSE))</f>
        <v/>
      </c>
    </row>
    <row r="37" spans="1:9" hidden="1" outlineLevel="1" x14ac:dyDescent="0.25">
      <c r="B37" s="249" t="str">
        <f>IF(C37="","",VLOOKUP(C37,seznam!$B$1:$E$979,4,FALSE))</f>
        <v/>
      </c>
      <c r="C37" s="196"/>
      <c r="D37" s="212" t="str">
        <f>IF(C37="","",VLOOKUP(C37,seznam!$B$1:$D$979,2,FALSE))</f>
        <v/>
      </c>
      <c r="E37" s="212" t="str">
        <f>IF(C37="","",VLOOKUP(C37,seznam!$B$1:$D$979,3,FALSE))</f>
        <v/>
      </c>
      <c r="F37" s="205"/>
      <c r="G37" s="190"/>
      <c r="I37" s="194" t="str">
        <f>IF(C37="","",VLOOKUP(C37,seznam!$B$1:$F$979,5,FALSE))</f>
        <v/>
      </c>
    </row>
    <row r="38" spans="1:9" ht="15" hidden="1" customHeight="1" outlineLevel="1" x14ac:dyDescent="0.25">
      <c r="B38" s="249" t="str">
        <f>IF(C38="","",VLOOKUP(C38,seznam!$B$1:$E$979,4,FALSE))</f>
        <v/>
      </c>
      <c r="C38" s="196"/>
      <c r="D38" s="212" t="str">
        <f>IF(C38="","",VLOOKUP(C38,seznam!$B$1:$D$979,2,FALSE))</f>
        <v/>
      </c>
      <c r="E38" s="212" t="str">
        <f>IF(C38="","",VLOOKUP(C38,seznam!$B$1:$D$979,3,FALSE))</f>
        <v/>
      </c>
      <c r="F38" s="205"/>
      <c r="G38" s="190"/>
      <c r="I38" s="194" t="str">
        <f>IF(C38="","",VLOOKUP(C38,seznam!$B$1:$F$979,5,FALSE))</f>
        <v/>
      </c>
    </row>
    <row r="39" spans="1:9" ht="15" hidden="1" customHeight="1" outlineLevel="1" x14ac:dyDescent="0.25">
      <c r="B39" s="249" t="str">
        <f>IF(C39="","",VLOOKUP(C39,seznam!$B$1:$E$979,4,FALSE))</f>
        <v/>
      </c>
      <c r="C39" s="196"/>
      <c r="D39" s="212" t="str">
        <f>IF(C39="","",VLOOKUP(C39,seznam!$B$1:$D$979,2,FALSE))</f>
        <v/>
      </c>
      <c r="E39" s="212" t="str">
        <f>IF(C39="","",VLOOKUP(C39,seznam!$B$1:$D$979,3,FALSE))</f>
        <v/>
      </c>
      <c r="F39" s="205"/>
      <c r="G39" s="190"/>
      <c r="I39" s="194" t="str">
        <f>IF(C39="","",VLOOKUP(C39,seznam!$B$1:$F$979,5,FALSE))</f>
        <v/>
      </c>
    </row>
    <row r="40" spans="1:9" ht="15" customHeight="1" collapsed="1" x14ac:dyDescent="0.25">
      <c r="A40" s="200" t="s">
        <v>272</v>
      </c>
      <c r="B40" s="251"/>
      <c r="C40" s="201"/>
      <c r="D40" s="214"/>
      <c r="E40" s="214"/>
      <c r="F40" s="207"/>
      <c r="G40" s="202"/>
      <c r="I40" s="189"/>
    </row>
    <row r="41" spans="1:9" ht="15" hidden="1" customHeight="1" outlineLevel="1" x14ac:dyDescent="0.25">
      <c r="A41" s="183">
        <v>43941</v>
      </c>
      <c r="B41" s="249" t="str">
        <f>IF(C41="","",VLOOKUP(C41,seznam!$B$1:$E$979,4,FALSE))</f>
        <v>2 - PR-Nosník, příčníky</v>
      </c>
      <c r="C41" s="196" t="s">
        <v>79</v>
      </c>
      <c r="D41" s="212" t="str">
        <f>IF(C41="","",VLOOKUP(C41,seznam!$B$1:$D$979,2,FALSE))</f>
        <v>Nosník</v>
      </c>
      <c r="E41" s="212" t="str">
        <f>IF(C41="","",VLOOKUP(C41,seznam!$B$1:$D$979,3,FALSE))</f>
        <v>2700x120-40 / Oranž (jekl)</v>
      </c>
      <c r="F41" s="205">
        <v>36</v>
      </c>
      <c r="G41" s="190" t="s">
        <v>271</v>
      </c>
      <c r="I41" s="194">
        <f>IF(C41="","",VLOOKUP(C41,seznam!$B$1:$F$979,5,FALSE))</f>
        <v>5</v>
      </c>
    </row>
    <row r="42" spans="1:9" ht="15" hidden="1" customHeight="1" outlineLevel="1" x14ac:dyDescent="0.25">
      <c r="B42" s="249" t="str">
        <f>IF(C42="","",VLOOKUP(C42,seznam!$B$1:$E$979,4,FALSE))</f>
        <v>2 - PR-Nosník, příčníky</v>
      </c>
      <c r="C42" s="196" t="s">
        <v>81</v>
      </c>
      <c r="D42" s="212" t="str">
        <f>IF(C42="","",VLOOKUP(C42,seznam!$B$1:$D$979,2,FALSE))</f>
        <v>Nosník</v>
      </c>
      <c r="E42" s="212" t="str">
        <f>IF(C42="","",VLOOKUP(C42,seznam!$B$1:$D$979,3,FALSE))</f>
        <v>2700x100-40 / Oranž (jekl)</v>
      </c>
      <c r="F42" s="205">
        <v>94</v>
      </c>
      <c r="G42" s="190" t="s">
        <v>271</v>
      </c>
      <c r="I42" s="194">
        <f>IF(C42="","",VLOOKUP(C42,seznam!$B$1:$F$979,5,FALSE))</f>
        <v>30</v>
      </c>
    </row>
    <row r="43" spans="1:9" ht="15" hidden="1" customHeight="1" outlineLevel="1" x14ac:dyDescent="0.25">
      <c r="B43" s="249" t="str">
        <f>IF(C43="","",VLOOKUP(C43,seznam!$B$1:$E$979,4,FALSE))</f>
        <v>1 - PR-Rámy, ochrany</v>
      </c>
      <c r="C43" s="196" t="s">
        <v>53</v>
      </c>
      <c r="D43" s="212" t="str">
        <f>IF(C43="","",VLOOKUP(C43,seznam!$B$1:$D$979,2,FALSE))</f>
        <v/>
      </c>
      <c r="E43" s="212" t="str">
        <f>IF(C43="","",VLOOKUP(C43,seznam!$B$1:$D$979,3,FALSE))</f>
        <v/>
      </c>
      <c r="F43" s="205">
        <v>0</v>
      </c>
      <c r="G43" s="190" t="s">
        <v>271</v>
      </c>
      <c r="I43" s="194">
        <f>IF(C43="","",VLOOKUP(C43,seznam!$B$1:$F$979,5,FALSE))</f>
        <v>0</v>
      </c>
    </row>
    <row r="44" spans="1:9" ht="15" hidden="1" customHeight="1" outlineLevel="1" x14ac:dyDescent="0.25">
      <c r="B44" s="249" t="str">
        <f>IF(C44="","",VLOOKUP(C44,seznam!$B$1:$E$979,4,FALSE))</f>
        <v>1 - PR-Rámy, ochrany</v>
      </c>
      <c r="C44" s="196" t="s">
        <v>54</v>
      </c>
      <c r="D44" s="212" t="str">
        <f>IF(C44="","",VLOOKUP(C44,seznam!$B$1:$D$979,2,FALSE))</f>
        <v/>
      </c>
      <c r="E44" s="212" t="str">
        <f>IF(C44="","",VLOOKUP(C44,seznam!$B$1:$D$979,3,FALSE))</f>
        <v/>
      </c>
      <c r="F44" s="205">
        <v>6</v>
      </c>
      <c r="G44" s="190" t="s">
        <v>271</v>
      </c>
      <c r="I44" s="194">
        <f>IF(C44="","",VLOOKUP(C44,seznam!$B$1:$F$979,5,FALSE))</f>
        <v>0</v>
      </c>
    </row>
    <row r="45" spans="1:9" ht="15" hidden="1" customHeight="1" outlineLevel="1" x14ac:dyDescent="0.25">
      <c r="B45" s="249" t="str">
        <f>IF(C45="","",VLOOKUP(C45,seznam!$B$1:$E$979,4,FALSE))</f>
        <v>1 - PR-Rámy, ochrany</v>
      </c>
      <c r="C45" s="196" t="s">
        <v>55</v>
      </c>
      <c r="D45" s="212" t="str">
        <f>IF(C45="","",VLOOKUP(C45,seznam!$B$1:$D$979,2,FALSE))</f>
        <v/>
      </c>
      <c r="E45" s="212" t="str">
        <f>IF(C45="","",VLOOKUP(C45,seznam!$B$1:$D$979,3,FALSE))</f>
        <v/>
      </c>
      <c r="F45" s="205">
        <v>6</v>
      </c>
      <c r="G45" s="190" t="s">
        <v>271</v>
      </c>
      <c r="I45" s="194">
        <f>IF(C45="","",VLOOKUP(C45,seznam!$B$1:$F$979,5,FALSE))</f>
        <v>0</v>
      </c>
    </row>
    <row r="46" spans="1:9" ht="15" hidden="1" customHeight="1" outlineLevel="1" x14ac:dyDescent="0.25">
      <c r="B46" s="249" t="str">
        <f>IF(C46="","",VLOOKUP(C46,seznam!$B$1:$E$979,4,FALSE))</f>
        <v>1 - PR-Rámy, ochrany</v>
      </c>
      <c r="C46" s="196" t="s">
        <v>56</v>
      </c>
      <c r="D46" s="212" t="str">
        <f>IF(C46="","",VLOOKUP(C46,seznam!$B$1:$D$979,2,FALSE))</f>
        <v>Rám mont.</v>
      </c>
      <c r="E46" s="212" t="str">
        <f>IF(C46="","",VLOOKUP(C46,seznam!$B$1:$D$979,3,FALSE))</f>
        <v>1260x1100-100 / Oranž</v>
      </c>
      <c r="F46" s="205">
        <v>2</v>
      </c>
      <c r="G46" s="190" t="s">
        <v>271</v>
      </c>
      <c r="I46" s="194">
        <f>IF(C46="","",VLOOKUP(C46,seznam!$B$1:$F$979,5,FALSE))</f>
        <v>2</v>
      </c>
    </row>
    <row r="47" spans="1:9" ht="15" hidden="1" customHeight="1" outlineLevel="1" x14ac:dyDescent="0.25">
      <c r="B47" s="249" t="str">
        <f>IF(C47="","",VLOOKUP(C47,seznam!$B$1:$E$979,4,FALSE))</f>
        <v>1 - PR-Rámy, ochrany</v>
      </c>
      <c r="C47" s="196" t="s">
        <v>57</v>
      </c>
      <c r="D47" s="212" t="str">
        <f>IF(C47="","",VLOOKUP(C47,seznam!$B$1:$D$979,2,FALSE))</f>
        <v/>
      </c>
      <c r="E47" s="212" t="str">
        <f>IF(C47="","",VLOOKUP(C47,seznam!$B$1:$D$979,3,FALSE))</f>
        <v/>
      </c>
      <c r="F47" s="205">
        <v>2</v>
      </c>
      <c r="G47" s="190" t="s">
        <v>271</v>
      </c>
      <c r="I47" s="194">
        <f>IF(C47="","",VLOOKUP(C47,seznam!$B$1:$F$979,5,FALSE))</f>
        <v>0</v>
      </c>
    </row>
    <row r="48" spans="1:9" hidden="1" outlineLevel="1" x14ac:dyDescent="0.25">
      <c r="B48" s="249" t="str">
        <f>IF(C48="","",VLOOKUP(C48,seznam!$B$1:$E$979,4,FALSE))</f>
        <v>1 - PR-Rámy, ochrany</v>
      </c>
      <c r="C48" s="196" t="s">
        <v>58</v>
      </c>
      <c r="D48" s="212" t="str">
        <f>IF(C48="","",VLOOKUP(C48,seznam!$B$1:$D$979,2,FALSE))</f>
        <v>Rám mont.</v>
      </c>
      <c r="E48" s="212" t="str">
        <f>IF(C48="","",VLOOKUP(C48,seznam!$B$1:$D$979,3,FALSE))</f>
        <v>1260x750-100 / Oranž</v>
      </c>
      <c r="F48" s="205">
        <v>15</v>
      </c>
      <c r="G48" s="190" t="s">
        <v>271</v>
      </c>
      <c r="I48" s="194">
        <f>IF(C48="","",VLOOKUP(C48,seznam!$B$1:$F$979,5,FALSE))</f>
        <v>2</v>
      </c>
    </row>
    <row r="49" spans="1:9" hidden="1" outlineLevel="1" x14ac:dyDescent="0.25">
      <c r="B49" s="249" t="str">
        <f>IF(C49="","",VLOOKUP(C49,seznam!$B$1:$E$979,4,FALSE))</f>
        <v>1 - PR-Rámy, ochrany</v>
      </c>
      <c r="C49" s="196" t="s">
        <v>60</v>
      </c>
      <c r="D49" s="212" t="str">
        <f>IF(C49="","",VLOOKUP(C49,seznam!$B$1:$D$979,2,FALSE))</f>
        <v>Rám mont.</v>
      </c>
      <c r="E49" s="212" t="str">
        <f>IF(C49="","",VLOOKUP(C49,seznam!$B$1:$D$979,3,FALSE))</f>
        <v>1260x750-60 / Oranž</v>
      </c>
      <c r="F49" s="205">
        <v>6</v>
      </c>
      <c r="G49" s="190" t="s">
        <v>271</v>
      </c>
      <c r="I49" s="194">
        <f>IF(C49="","",VLOOKUP(C49,seznam!$B$1:$F$979,5,FALSE))</f>
        <v>4</v>
      </c>
    </row>
    <row r="50" spans="1:9" ht="15" hidden="1" customHeight="1" outlineLevel="1" x14ac:dyDescent="0.25">
      <c r="B50" s="249" t="str">
        <f>IF(C50="","",VLOOKUP(C50,seznam!$B$1:$E$979,4,FALSE))</f>
        <v>1 - PR-Rámy, ochrany</v>
      </c>
      <c r="C50" s="196" t="s">
        <v>61</v>
      </c>
      <c r="D50" s="212" t="str">
        <f>IF(C50="","",VLOOKUP(C50,seznam!$B$1:$D$979,2,FALSE))</f>
        <v>Rám mont.</v>
      </c>
      <c r="E50" s="212" t="str">
        <f>IF(C50="","",VLOOKUP(C50,seznam!$B$1:$D$979,3,FALSE))</f>
        <v>1260x750-60 / Antracit</v>
      </c>
      <c r="F50" s="205">
        <v>6</v>
      </c>
      <c r="G50" s="190" t="s">
        <v>271</v>
      </c>
      <c r="I50" s="194">
        <f>IF(C50="","",VLOOKUP(C50,seznam!$B$1:$F$979,5,FALSE))</f>
        <v>1</v>
      </c>
    </row>
    <row r="51" spans="1:9" ht="15" hidden="1" customHeight="1" outlineLevel="1" x14ac:dyDescent="0.25">
      <c r="B51" s="249" t="str">
        <f>IF(C51="","",VLOOKUP(C51,seznam!$B$1:$E$979,4,FALSE))</f>
        <v>1 - PR-Rámy, ochrany</v>
      </c>
      <c r="C51" s="196" t="s">
        <v>63</v>
      </c>
      <c r="D51" s="212" t="str">
        <f>IF(C51="","",VLOOKUP(C51,seznam!$B$1:$D$979,2,FALSE))</f>
        <v>Stojna</v>
      </c>
      <c r="E51" s="212" t="str">
        <f>IF(C51="","",VLOOKUP(C51,seznam!$B$1:$D$979,3,FALSE))</f>
        <v>4500x-100 / Oranž</v>
      </c>
      <c r="F51" s="205"/>
      <c r="G51" s="190" t="s">
        <v>271</v>
      </c>
      <c r="I51" s="194">
        <f>IF(C51="","",VLOOKUP(C51,seznam!$B$1:$F$979,5,FALSE))</f>
        <v>40</v>
      </c>
    </row>
    <row r="52" spans="1:9" ht="15" customHeight="1" collapsed="1" x14ac:dyDescent="0.25">
      <c r="A52" s="200" t="s">
        <v>273</v>
      </c>
      <c r="B52" s="251"/>
      <c r="C52" s="201"/>
      <c r="D52" s="214"/>
      <c r="E52" s="214"/>
      <c r="F52" s="207"/>
      <c r="G52" s="202"/>
      <c r="I52" s="189"/>
    </row>
    <row r="53" spans="1:9" ht="15" hidden="1" customHeight="1" outlineLevel="1" x14ac:dyDescent="0.25">
      <c r="A53" s="183">
        <v>43941</v>
      </c>
      <c r="B53" s="249" t="str">
        <f>IF(C53="","",VLOOKUP(C53,seznam!$B$1:$E$979,4,FALSE))</f>
        <v>1 - PR-Rámy, ochrany</v>
      </c>
      <c r="C53" s="196" t="s">
        <v>62</v>
      </c>
      <c r="D53" s="212" t="str">
        <f>IF(C53="","",VLOOKUP(C53,seznam!$B$1:$D$979,2,FALSE))</f>
        <v/>
      </c>
      <c r="E53" s="212" t="str">
        <f>IF(C53="","",VLOOKUP(C53,seznam!$B$1:$D$979,3,FALSE))</f>
        <v/>
      </c>
      <c r="F53" s="205">
        <v>3</v>
      </c>
      <c r="G53" s="190" t="s">
        <v>271</v>
      </c>
      <c r="I53" s="194">
        <f>IF(C53="","",VLOOKUP(C53,seznam!$B$1:$F$979,5,FALSE))</f>
        <v>0</v>
      </c>
    </row>
    <row r="54" spans="1:9" ht="15" hidden="1" customHeight="1" outlineLevel="1" x14ac:dyDescent="0.25">
      <c r="B54" s="249" t="str">
        <f>IF(C54="","",VLOOKUP(C54,seznam!$B$1:$E$979,4,FALSE))</f>
        <v>1 - PR-Rámy, ochrany</v>
      </c>
      <c r="C54" s="196" t="s">
        <v>70</v>
      </c>
      <c r="D54" s="212" t="str">
        <f>IF(C54="","",VLOOKUP(C54,seznam!$B$1:$D$979,2,FALSE))</f>
        <v/>
      </c>
      <c r="E54" s="212" t="str">
        <f>IF(C54="","",VLOOKUP(C54,seznam!$B$1:$D$979,3,FALSE))</f>
        <v/>
      </c>
      <c r="F54" s="205">
        <v>1</v>
      </c>
      <c r="G54" s="190" t="s">
        <v>271</v>
      </c>
      <c r="I54" s="194">
        <f>IF(C54="","",VLOOKUP(C54,seznam!$B$1:$F$979,5,FALSE))</f>
        <v>0</v>
      </c>
    </row>
    <row r="55" spans="1:9" ht="15" hidden="1" customHeight="1" outlineLevel="1" x14ac:dyDescent="0.25">
      <c r="B55" s="249" t="str">
        <f>IF(C55="","",VLOOKUP(C55,seznam!$B$1:$E$979,4,FALSE))</f>
        <v>1 - PR-Rámy, ochrany</v>
      </c>
      <c r="C55" s="121" t="s">
        <v>69</v>
      </c>
      <c r="D55" s="212" t="str">
        <f>IF(C55="","",VLOOKUP(C55,seznam!$B$1:$D$979,2,FALSE))</f>
        <v xml:space="preserve">Ochrany L </v>
      </c>
      <c r="E55" s="212" t="str">
        <f>IF(C55="","",VLOOKUP(C55,seznam!$B$1:$D$979,3,FALSE))</f>
        <v>1200x20/200 / Oranž</v>
      </c>
      <c r="F55" s="205">
        <v>21</v>
      </c>
      <c r="G55" s="190" t="s">
        <v>271</v>
      </c>
      <c r="I55" s="194">
        <f>IF(C55="","",VLOOKUP(C55,seznam!$B$1:$F$979,5,FALSE))</f>
        <v>3</v>
      </c>
    </row>
    <row r="56" spans="1:9" ht="15" hidden="1" customHeight="1" outlineLevel="1" x14ac:dyDescent="0.25">
      <c r="B56" s="249" t="str">
        <f>IF(C56="","",VLOOKUP(C56,seznam!$B$1:$E$979,4,FALSE))</f>
        <v>1 - PR-Rámy, ochrany</v>
      </c>
      <c r="C56" s="196" t="s">
        <v>72</v>
      </c>
      <c r="D56" s="212" t="str">
        <f>IF(C56="","",VLOOKUP(C56,seznam!$B$1:$D$979,2,FALSE))</f>
        <v/>
      </c>
      <c r="E56" s="212" t="str">
        <f>IF(C56="","",VLOOKUP(C56,seznam!$B$1:$D$979,3,FALSE))</f>
        <v/>
      </c>
      <c r="F56" s="205">
        <v>21</v>
      </c>
      <c r="G56" s="190" t="s">
        <v>271</v>
      </c>
      <c r="I56" s="194">
        <f>IF(C56="","",VLOOKUP(C56,seznam!$B$1:$F$979,5,FALSE))</f>
        <v>0</v>
      </c>
    </row>
    <row r="57" spans="1:9" ht="15" hidden="1" customHeight="1" outlineLevel="1" x14ac:dyDescent="0.25">
      <c r="B57" s="249" t="str">
        <f>IF(C57="","",VLOOKUP(C57,seznam!$B$1:$E$979,4,FALSE))</f>
        <v>1 - PR-Rámy, ochrany</v>
      </c>
      <c r="C57" s="196" t="s">
        <v>73</v>
      </c>
      <c r="D57" s="212" t="str">
        <f>IF(C57="","",VLOOKUP(C57,seznam!$B$1:$D$979,2,FALSE))</f>
        <v/>
      </c>
      <c r="E57" s="212" t="str">
        <f>IF(C57="","",VLOOKUP(C57,seznam!$B$1:$D$979,3,FALSE))</f>
        <v/>
      </c>
      <c r="F57" s="205">
        <v>60</v>
      </c>
      <c r="G57" s="190" t="s">
        <v>271</v>
      </c>
      <c r="I57" s="194">
        <f>IF(C57="","",VLOOKUP(C57,seznam!$B$1:$F$979,5,FALSE))</f>
        <v>0</v>
      </c>
    </row>
    <row r="58" spans="1:9" ht="15" hidden="1" customHeight="1" outlineLevel="1" x14ac:dyDescent="0.25">
      <c r="B58" s="249" t="str">
        <f>IF(C58="","",VLOOKUP(C58,seznam!$B$1:$E$979,4,FALSE))</f>
        <v>1 - PR-Rámy, ochrany</v>
      </c>
      <c r="C58" s="196" t="s">
        <v>75</v>
      </c>
      <c r="D58" s="212" t="str">
        <f>IF(C58="","",VLOOKUP(C58,seznam!$B$1:$D$979,2,FALSE))</f>
        <v>ochrana trubková pr.80mm</v>
      </c>
      <c r="E58" s="212" t="str">
        <f>IF(C58="","",VLOOKUP(C58,seznam!$B$1:$D$979,3,FALSE))</f>
        <v>1000x0 / Oranž</v>
      </c>
      <c r="F58" s="205">
        <v>11</v>
      </c>
      <c r="G58" s="190" t="s">
        <v>271</v>
      </c>
      <c r="I58" s="194">
        <f>IF(C58="","",VLOOKUP(C58,seznam!$B$1:$F$979,5,FALSE))</f>
        <v>15</v>
      </c>
    </row>
    <row r="59" spans="1:9" ht="15" hidden="1" customHeight="1" outlineLevel="1" x14ac:dyDescent="0.25">
      <c r="B59" s="249" t="str">
        <f>IF(C59="","",VLOOKUP(C59,seznam!$B$1:$E$979,4,FALSE))</f>
        <v>1 - PR-Rámy, ochrany</v>
      </c>
      <c r="C59" s="196" t="s">
        <v>76</v>
      </c>
      <c r="D59" s="212" t="str">
        <f>IF(C59="","",VLOOKUP(C59,seznam!$B$1:$D$979,2,FALSE))</f>
        <v xml:space="preserve">ochrana trubková pr.80mm </v>
      </c>
      <c r="E59" s="212" t="str">
        <f>IF(C59="","",VLOOKUP(C59,seznam!$B$1:$D$979,3,FALSE))</f>
        <v>600x0 / Šedá</v>
      </c>
      <c r="F59" s="205">
        <v>4</v>
      </c>
      <c r="G59" s="190" t="s">
        <v>271</v>
      </c>
      <c r="I59" s="194">
        <f>IF(C59="","",VLOOKUP(C59,seznam!$B$1:$F$979,5,FALSE))</f>
        <v>19</v>
      </c>
    </row>
    <row r="60" spans="1:9" hidden="1" outlineLevel="1" x14ac:dyDescent="0.25">
      <c r="B60" s="249" t="str">
        <f>IF(C60="","",VLOOKUP(C60,seznam!$B$1:$E$979,4,FALSE))</f>
        <v>2 - PR-Nosník, příčníky</v>
      </c>
      <c r="C60" s="196" t="s">
        <v>126</v>
      </c>
      <c r="D60" s="212" t="str">
        <f>IF(C60="","",VLOOKUP(C60,seznam!$B$1:$D$979,2,FALSE))</f>
        <v xml:space="preserve">Zadní doraz L - </v>
      </c>
      <c r="E60" s="212" t="str">
        <f>IF(C60="","",VLOOKUP(C60,seznam!$B$1:$D$979,3,FALSE))</f>
        <v>2500x90-90 / Oranž ()</v>
      </c>
      <c r="F60" s="205">
        <v>7</v>
      </c>
      <c r="G60" s="190" t="s">
        <v>271</v>
      </c>
      <c r="I60" s="194">
        <f>IF(C60="","",VLOOKUP(C60,seznam!$B$1:$F$979,5,FALSE))</f>
        <v>1</v>
      </c>
    </row>
    <row r="61" spans="1:9" hidden="1" outlineLevel="1" x14ac:dyDescent="0.25">
      <c r="B61" s="249" t="str">
        <f>IF(C61="","",VLOOKUP(C61,seznam!$B$1:$E$979,4,FALSE))</f>
        <v>2 - PR-Nosník, příčníky</v>
      </c>
      <c r="C61" s="196" t="s">
        <v>133</v>
      </c>
      <c r="D61" s="212" t="str">
        <f>IF(C61="","",VLOOKUP(C61,seznam!$B$1:$D$979,2,FALSE))</f>
        <v xml:space="preserve">Zadní doraz L </v>
      </c>
      <c r="E61" s="212" t="str">
        <f>IF(C61="","",VLOOKUP(C61,seznam!$B$1:$D$979,3,FALSE))</f>
        <v>1800x90-40 / Oranž ()</v>
      </c>
      <c r="F61" s="205">
        <v>7</v>
      </c>
      <c r="G61" s="190" t="s">
        <v>271</v>
      </c>
      <c r="I61" s="194">
        <f>IF(C61="","",VLOOKUP(C61,seznam!$B$1:$F$979,5,FALSE))</f>
        <v>3</v>
      </c>
    </row>
    <row r="62" spans="1:9" ht="15" hidden="1" customHeight="1" outlineLevel="1" x14ac:dyDescent="0.25">
      <c r="B62" s="249" t="str">
        <f>IF(C62="","",VLOOKUP(C62,seznam!$B$1:$E$979,4,FALSE))</f>
        <v>2 - PR-Nosník, příčníky</v>
      </c>
      <c r="C62" s="196" t="s">
        <v>135</v>
      </c>
      <c r="D62" s="212" t="str">
        <f>IF(C62="","",VLOOKUP(C62,seznam!$B$1:$D$979,2,FALSE))</f>
        <v/>
      </c>
      <c r="E62" s="212" t="str">
        <f>IF(C62="","",VLOOKUP(C62,seznam!$B$1:$D$979,3,FALSE))</f>
        <v/>
      </c>
      <c r="F62" s="205">
        <v>20</v>
      </c>
      <c r="G62" s="190" t="s">
        <v>271</v>
      </c>
      <c r="I62" s="194">
        <f>IF(C62="","",VLOOKUP(C62,seznam!$B$1:$F$979,5,FALSE))</f>
        <v>0</v>
      </c>
    </row>
    <row r="63" spans="1:9" ht="15" hidden="1" customHeight="1" outlineLevel="1" x14ac:dyDescent="0.25">
      <c r="B63" s="249" t="str">
        <f>IF(C63="","",VLOOKUP(C63,seznam!$B$1:$E$979,4,FALSE))</f>
        <v>2 - PR-Nosník, příčníky</v>
      </c>
      <c r="C63" s="196" t="s">
        <v>134</v>
      </c>
      <c r="D63" s="212" t="str">
        <f>IF(C63="","",VLOOKUP(C63,seznam!$B$1:$D$979,2,FALSE))</f>
        <v/>
      </c>
      <c r="E63" s="212" t="str">
        <f>IF(C63="","",VLOOKUP(C63,seznam!$B$1:$D$979,3,FALSE))</f>
        <v/>
      </c>
      <c r="F63" s="205">
        <v>3</v>
      </c>
      <c r="G63" s="190" t="s">
        <v>271</v>
      </c>
      <c r="I63" s="194">
        <f>IF(C63="","",VLOOKUP(C63,seznam!$B$1:$F$979,5,FALSE))</f>
        <v>0</v>
      </c>
    </row>
    <row r="64" spans="1:9" ht="15" customHeight="1" collapsed="1" x14ac:dyDescent="0.25">
      <c r="A64" s="200" t="s">
        <v>273</v>
      </c>
      <c r="B64" s="251"/>
      <c r="C64" s="201"/>
      <c r="D64" s="214"/>
      <c r="E64" s="214"/>
      <c r="F64" s="207"/>
      <c r="G64" s="202"/>
      <c r="I64" s="189"/>
    </row>
    <row r="65" spans="1:9" ht="15" hidden="1" customHeight="1" outlineLevel="1" x14ac:dyDescent="0.25">
      <c r="A65" s="183">
        <v>43941</v>
      </c>
      <c r="B65" s="249" t="str">
        <f>IF(C65="","",VLOOKUP(C65,seznam!$B$1:$E$979,4,FALSE))</f>
        <v>2 - PR-Nosník, příčníky</v>
      </c>
      <c r="C65" s="196" t="s">
        <v>108</v>
      </c>
      <c r="D65" s="212" t="str">
        <f>IF(C65="","",VLOOKUP(C65,seznam!$B$1:$D$979,2,FALSE))</f>
        <v/>
      </c>
      <c r="E65" s="212" t="str">
        <f>IF(C65="","",VLOOKUP(C65,seznam!$B$1:$D$979,3,FALSE))</f>
        <v/>
      </c>
      <c r="F65" s="205">
        <v>44</v>
      </c>
      <c r="G65" s="190" t="s">
        <v>271</v>
      </c>
      <c r="I65" s="194">
        <f>IF(C65="","",VLOOKUP(C65,seznam!$B$1:$F$979,5,FALSE))</f>
        <v>0</v>
      </c>
    </row>
    <row r="66" spans="1:9" ht="15" hidden="1" customHeight="1" outlineLevel="1" x14ac:dyDescent="0.25">
      <c r="B66" s="249" t="str">
        <f>IF(C66="","",VLOOKUP(C66,seznam!$B$1:$E$979,4,FALSE))</f>
        <v>8 - Ostatní díly</v>
      </c>
      <c r="C66" s="196" t="s">
        <v>206</v>
      </c>
      <c r="D66" s="212" t="str">
        <f>IF(C66="","",VLOOKUP(C66,seznam!$B$1:$D$979,2,FALSE))</f>
        <v/>
      </c>
      <c r="E66" s="212" t="str">
        <f>IF(C66="","",VLOOKUP(C66,seznam!$B$1:$D$979,3,FALSE))</f>
        <v/>
      </c>
      <c r="F66" s="205">
        <v>8</v>
      </c>
      <c r="G66" s="190" t="s">
        <v>271</v>
      </c>
      <c r="I66" s="194">
        <f>IF(C66="","",VLOOKUP(C66,seznam!$B$1:$F$979,5,FALSE))</f>
        <v>0</v>
      </c>
    </row>
    <row r="67" spans="1:9" ht="15" hidden="1" customHeight="1" outlineLevel="1" x14ac:dyDescent="0.25">
      <c r="B67" s="249" t="str">
        <f>IF(C67="","",VLOOKUP(C67,seznam!$B$1:$E$979,4,FALSE))</f>
        <v>8 - Ostatní díly</v>
      </c>
      <c r="C67" s="196" t="s">
        <v>207</v>
      </c>
      <c r="D67" s="212" t="str">
        <f>IF(C67="","",VLOOKUP(C67,seznam!$B$1:$D$979,2,FALSE))</f>
        <v/>
      </c>
      <c r="E67" s="212" t="str">
        <f>IF(C67="","",VLOOKUP(C67,seznam!$B$1:$D$979,3,FALSE))</f>
        <v/>
      </c>
      <c r="F67" s="205">
        <v>6</v>
      </c>
      <c r="G67" s="190" t="s">
        <v>271</v>
      </c>
      <c r="I67" s="194">
        <f>IF(C67="","",VLOOKUP(C67,seznam!$B$1:$F$979,5,FALSE))</f>
        <v>0</v>
      </c>
    </row>
    <row r="68" spans="1:9" ht="15" hidden="1" customHeight="1" outlineLevel="1" x14ac:dyDescent="0.25">
      <c r="B68" s="249" t="str">
        <f>IF(C68="","",VLOOKUP(C68,seznam!$B$1:$E$979,4,FALSE))</f>
        <v>7 - Krakorec</v>
      </c>
      <c r="C68" s="196" t="s">
        <v>196</v>
      </c>
      <c r="D68" s="212" t="str">
        <f>IF(C68="","",VLOOKUP(C68,seznam!$B$1:$D$979,2,FALSE))</f>
        <v/>
      </c>
      <c r="E68" s="212" t="str">
        <f>IF(C68="","",VLOOKUP(C68,seznam!$B$1:$D$979,3,FALSE))</f>
        <v/>
      </c>
      <c r="F68" s="205">
        <v>3</v>
      </c>
      <c r="G68" s="190" t="s">
        <v>271</v>
      </c>
      <c r="I68" s="194">
        <f>IF(C68="","",VLOOKUP(C68,seznam!$B$1:$F$979,5,FALSE))</f>
        <v>0</v>
      </c>
    </row>
    <row r="69" spans="1:9" ht="15" hidden="1" customHeight="1" outlineLevel="1" x14ac:dyDescent="0.25">
      <c r="B69" s="249" t="str">
        <f>IF(C69="","",VLOOKUP(C69,seznam!$B$1:$E$979,4,FALSE))</f>
        <v>7 - Krakorec</v>
      </c>
      <c r="C69" s="196" t="s">
        <v>199</v>
      </c>
      <c r="D69" s="212" t="str">
        <f>IF(C69="","",VLOOKUP(C69,seznam!$B$1:$D$979,2,FALSE))</f>
        <v>Trn</v>
      </c>
      <c r="E69" s="212" t="str">
        <f>IF(C69="","",VLOOKUP(C69,seznam!$B$1:$D$979,3,FALSE))</f>
        <v>/1200/120/40/Šedá</v>
      </c>
      <c r="F69" s="205">
        <v>9</v>
      </c>
      <c r="G69" s="190" t="s">
        <v>271</v>
      </c>
      <c r="I69" s="194">
        <f>IF(C69="","",VLOOKUP(C69,seznam!$B$1:$F$979,5,FALSE))</f>
        <v>9</v>
      </c>
    </row>
    <row r="70" spans="1:9" ht="15" hidden="1" customHeight="1" outlineLevel="1" x14ac:dyDescent="0.25">
      <c r="B70" s="249" t="str">
        <f>IF(C70="","",VLOOKUP(C70,seznam!$B$1:$E$979,4,FALSE))</f>
        <v>7 - Krakorec</v>
      </c>
      <c r="C70" s="196" t="s">
        <v>200</v>
      </c>
      <c r="D70" s="212" t="str">
        <f>IF(C70="","",VLOOKUP(C70,seznam!$B$1:$D$979,2,FALSE))</f>
        <v>Trn</v>
      </c>
      <c r="E70" s="212" t="str">
        <f>IF(C70="","",VLOOKUP(C70,seznam!$B$1:$D$979,3,FALSE))</f>
        <v>/1200/120/40/Oranž</v>
      </c>
      <c r="F70" s="205">
        <v>15</v>
      </c>
      <c r="G70" s="190" t="s">
        <v>271</v>
      </c>
      <c r="I70" s="194">
        <f>IF(C70="","",VLOOKUP(C70,seznam!$B$1:$F$979,5,FALSE))</f>
        <v>10</v>
      </c>
    </row>
    <row r="71" spans="1:9" ht="15" hidden="1" customHeight="1" outlineLevel="1" x14ac:dyDescent="0.25">
      <c r="B71" s="249" t="str">
        <f>IF(C71="","",VLOOKUP(C71,seznam!$B$1:$E$979,4,FALSE))</f>
        <v>7 - Krakorec</v>
      </c>
      <c r="C71" s="196" t="s">
        <v>201</v>
      </c>
      <c r="D71" s="212" t="str">
        <f>IF(C71="","",VLOOKUP(C71,seznam!$B$1:$D$979,2,FALSE))</f>
        <v>Trn</v>
      </c>
      <c r="E71" s="212" t="str">
        <f>IF(C71="","",VLOOKUP(C71,seznam!$B$1:$D$979,3,FALSE))</f>
        <v>/1200/120/40/Zn</v>
      </c>
      <c r="F71" s="205">
        <v>8</v>
      </c>
      <c r="G71" s="190" t="s">
        <v>271</v>
      </c>
      <c r="I71" s="194">
        <f>IF(C71="","",VLOOKUP(C71,seznam!$B$1:$F$979,5,FALSE))</f>
        <v>8</v>
      </c>
    </row>
    <row r="72" spans="1:9" hidden="1" outlineLevel="1" x14ac:dyDescent="0.25">
      <c r="B72" s="249" t="str">
        <f>IF(C72="","",VLOOKUP(C72,seznam!$B$1:$E$979,4,FALSE))</f>
        <v>5 - Pol.R-Nosníky</v>
      </c>
      <c r="C72" s="196" t="s">
        <v>177</v>
      </c>
      <c r="D72" s="212" t="str">
        <f>IF(C72="","",VLOOKUP(C72,seznam!$B$1:$D$979,2,FALSE))</f>
        <v/>
      </c>
      <c r="E72" s="212" t="str">
        <f>IF(C72="","",VLOOKUP(C72,seznam!$B$1:$D$979,3,FALSE))</f>
        <v/>
      </c>
      <c r="F72" s="205">
        <v>3</v>
      </c>
      <c r="G72" s="190" t="s">
        <v>271</v>
      </c>
      <c r="I72" s="194">
        <f>IF(C72="","",VLOOKUP(C72,seznam!$B$1:$F$979,5,FALSE))</f>
        <v>0</v>
      </c>
    </row>
    <row r="73" spans="1:9" hidden="1" outlineLevel="1" x14ac:dyDescent="0.25">
      <c r="B73" s="249" t="str">
        <f>IF(C73="","",VLOOKUP(C73,seznam!$B$1:$E$979,4,FALSE))</f>
        <v>4 - Pol.R-Rámy</v>
      </c>
      <c r="C73" s="196" t="s">
        <v>163</v>
      </c>
      <c r="D73" s="212" t="str">
        <f>IF(C73="","",VLOOKUP(C73,seznam!$B$1:$D$979,2,FALSE))</f>
        <v/>
      </c>
      <c r="E73" s="212" t="str">
        <f>IF(C73="","",VLOOKUP(C73,seznam!$B$1:$D$979,3,FALSE))</f>
        <v/>
      </c>
      <c r="F73" s="205">
        <v>4</v>
      </c>
      <c r="G73" s="190" t="s">
        <v>271</v>
      </c>
      <c r="I73" s="194">
        <f>IF(C73="","",VLOOKUP(C73,seznam!$B$1:$F$979,5,FALSE))</f>
        <v>0</v>
      </c>
    </row>
    <row r="74" spans="1:9" ht="15" hidden="1" customHeight="1" outlineLevel="1" x14ac:dyDescent="0.25">
      <c r="B74" s="249" t="str">
        <f>IF(C74="","",VLOOKUP(C74,seznam!$B$1:$E$979,4,FALSE))</f>
        <v>4 - Pol.R-Rámy</v>
      </c>
      <c r="C74" s="196" t="s">
        <v>165</v>
      </c>
      <c r="D74" s="212" t="str">
        <f>IF(C74="","",VLOOKUP(C74,seznam!$B$1:$D$979,2,FALSE))</f>
        <v/>
      </c>
      <c r="E74" s="212" t="str">
        <f>IF(C74="","",VLOOKUP(C74,seznam!$B$1:$D$979,3,FALSE))</f>
        <v/>
      </c>
      <c r="F74" s="205">
        <v>3</v>
      </c>
      <c r="G74" s="190" t="s">
        <v>271</v>
      </c>
      <c r="I74" s="194">
        <f>IF(C74="","",VLOOKUP(C74,seznam!$B$1:$F$979,5,FALSE))</f>
        <v>0</v>
      </c>
    </row>
    <row r="75" spans="1:9" ht="15" hidden="1" customHeight="1" outlineLevel="1" x14ac:dyDescent="0.25">
      <c r="B75" s="249" t="str">
        <f>IF(C75="","",VLOOKUP(C75,seznam!$B$1:$E$979,4,FALSE))</f>
        <v>4 - Pol.R-Rámy</v>
      </c>
      <c r="C75" s="196" t="s">
        <v>166</v>
      </c>
      <c r="D75" s="212" t="str">
        <f>IF(C75="","",VLOOKUP(C75,seznam!$B$1:$D$979,2,FALSE))</f>
        <v/>
      </c>
      <c r="E75" s="212" t="str">
        <f>IF(C75="","",VLOOKUP(C75,seznam!$B$1:$D$979,3,FALSE))</f>
        <v/>
      </c>
      <c r="F75" s="205">
        <v>1</v>
      </c>
      <c r="G75" s="190" t="s">
        <v>271</v>
      </c>
      <c r="I75" s="194">
        <f>IF(C75="","",VLOOKUP(C75,seznam!$B$1:$F$979,5,FALSE))</f>
        <v>0</v>
      </c>
    </row>
    <row r="76" spans="1:9" ht="15" customHeight="1" collapsed="1" x14ac:dyDescent="0.25">
      <c r="A76" s="200" t="s">
        <v>273</v>
      </c>
      <c r="B76" s="251"/>
      <c r="C76" s="201"/>
      <c r="D76" s="214"/>
      <c r="E76" s="214"/>
      <c r="F76" s="207"/>
      <c r="G76" s="202"/>
      <c r="I76" s="189"/>
    </row>
    <row r="77" spans="1:9" ht="15" hidden="1" customHeight="1" outlineLevel="1" x14ac:dyDescent="0.25">
      <c r="A77" s="183">
        <v>43941</v>
      </c>
      <c r="B77" s="249" t="str">
        <f>IF(C77="","",VLOOKUP(C77,seznam!$B$1:$E$979,4,FALSE))</f>
        <v>4 - Pol.R-Rámy</v>
      </c>
      <c r="C77" s="196" t="s">
        <v>168</v>
      </c>
      <c r="D77" s="212" t="str">
        <f>IF(C77="","",VLOOKUP(C77,seznam!$B$1:$D$979,2,FALSE))</f>
        <v xml:space="preserve">Stojna </v>
      </c>
      <c r="E77" s="212" t="str">
        <f>IF(C77="","",VLOOKUP(C77,seznam!$B$1:$D$979,3,FALSE))</f>
        <v>1700//60//Oranž</v>
      </c>
      <c r="F77" s="205">
        <v>1</v>
      </c>
      <c r="G77" s="190" t="s">
        <v>271</v>
      </c>
      <c r="I77" s="194">
        <f>IF(C77="","",VLOOKUP(C77,seznam!$B$1:$F$979,5,FALSE))</f>
        <v>5</v>
      </c>
    </row>
    <row r="78" spans="1:9" ht="15" hidden="1" customHeight="1" outlineLevel="1" x14ac:dyDescent="0.25">
      <c r="B78" s="249" t="str">
        <f>IF(C78="","",VLOOKUP(C78,seznam!$B$1:$E$979,4,FALSE))</f>
        <v>4 - Pol.R-Rámy</v>
      </c>
      <c r="C78" s="173" t="s">
        <v>170</v>
      </c>
      <c r="D78" s="212" t="str">
        <f>IF(C78="","",VLOOKUP(C78,seznam!$B$1:$D$979,2,FALSE))</f>
        <v/>
      </c>
      <c r="E78" s="212" t="str">
        <f>IF(C78="","",VLOOKUP(C78,seznam!$B$1:$D$979,3,FALSE))</f>
        <v/>
      </c>
      <c r="F78" s="205">
        <v>6</v>
      </c>
      <c r="G78" s="190" t="s">
        <v>271</v>
      </c>
      <c r="I78" s="194">
        <f>IF(C78="","",VLOOKUP(C78,seznam!$B$1:$F$979,5,FALSE))</f>
        <v>0</v>
      </c>
    </row>
    <row r="79" spans="1:9" ht="15" hidden="1" customHeight="1" outlineLevel="1" x14ac:dyDescent="0.25">
      <c r="B79" s="249" t="str">
        <f>IF(C79="","",VLOOKUP(C79,seznam!$B$1:$E$979,4,FALSE))</f>
        <v>4 - Pol.R-Rámy</v>
      </c>
      <c r="C79" s="196" t="s">
        <v>158</v>
      </c>
      <c r="D79" s="212" t="str">
        <f>IF(C79="","",VLOOKUP(C79,seznam!$B$1:$D$979,2,FALSE))</f>
        <v xml:space="preserve">Rám mont. </v>
      </c>
      <c r="E79" s="212" t="str">
        <f>IF(C79="","",VLOOKUP(C79,seznam!$B$1:$D$979,3,FALSE))</f>
        <v>1290/580/60//Bílá</v>
      </c>
      <c r="F79" s="205">
        <v>2</v>
      </c>
      <c r="G79" s="190" t="s">
        <v>271</v>
      </c>
      <c r="I79" s="194">
        <f>IF(C79="","",VLOOKUP(C79,seznam!$B$1:$F$979,5,FALSE))</f>
        <v>15</v>
      </c>
    </row>
    <row r="80" spans="1:9" ht="15" hidden="1" customHeight="1" outlineLevel="1" x14ac:dyDescent="0.25">
      <c r="B80" s="249" t="str">
        <f>IF(C80="","",VLOOKUP(C80,seznam!$B$1:$E$979,4,FALSE))</f>
        <v>4 - Pol.R-Rámy</v>
      </c>
      <c r="C80" s="196" t="s">
        <v>159</v>
      </c>
      <c r="D80" s="212" t="str">
        <f>IF(C80="","",VLOOKUP(C80,seznam!$B$1:$D$979,2,FALSE))</f>
        <v xml:space="preserve">Rám mont. </v>
      </c>
      <c r="E80" s="212" t="str">
        <f>IF(C80="","",VLOOKUP(C80,seznam!$B$1:$D$979,3,FALSE))</f>
        <v>1290/750/60//Černá</v>
      </c>
      <c r="F80" s="205">
        <v>2</v>
      </c>
      <c r="G80" s="190" t="s">
        <v>271</v>
      </c>
      <c r="I80" s="194">
        <f>IF(C80="","",VLOOKUP(C80,seznam!$B$1:$F$979,5,FALSE))</f>
        <v>2</v>
      </c>
    </row>
    <row r="81" spans="1:9" ht="15" hidden="1" customHeight="1" outlineLevel="1" x14ac:dyDescent="0.25">
      <c r="B81" s="249" t="str">
        <f>IF(C81="","",VLOOKUP(C81,seznam!$B$1:$E$979,4,FALSE))</f>
        <v>4 - Pol.R-Rámy</v>
      </c>
      <c r="C81" s="196" t="s">
        <v>160</v>
      </c>
      <c r="D81" s="212" t="str">
        <f>IF(C81="","",VLOOKUP(C81,seznam!$B$1:$D$979,2,FALSE))</f>
        <v xml:space="preserve">Rám mont. </v>
      </c>
      <c r="E81" s="212" t="str">
        <f>IF(C81="","",VLOOKUP(C81,seznam!$B$1:$D$979,3,FALSE))</f>
        <v>1169/750/60//Černá</v>
      </c>
      <c r="F81" s="205">
        <v>2</v>
      </c>
      <c r="G81" s="190" t="s">
        <v>271</v>
      </c>
      <c r="I81" s="194">
        <f>IF(C81="","",VLOOKUP(C81,seznam!$B$1:$F$979,5,FALSE))</f>
        <v>7</v>
      </c>
    </row>
    <row r="82" spans="1:9" ht="15" hidden="1" customHeight="1" outlineLevel="1" x14ac:dyDescent="0.25">
      <c r="B82" s="249" t="str">
        <f>IF(C82="","",VLOOKUP(C82,seznam!$B$1:$E$979,4,FALSE))</f>
        <v>4 - Pol.R-Rámy</v>
      </c>
      <c r="C82" s="196" t="s">
        <v>161</v>
      </c>
      <c r="D82" s="212" t="str">
        <f>IF(C82="","",VLOOKUP(C82,seznam!$B$1:$D$979,2,FALSE))</f>
        <v xml:space="preserve">Rám mont. </v>
      </c>
      <c r="E82" s="212" t="str">
        <f>IF(C82="","",VLOOKUP(C82,seznam!$B$1:$D$979,3,FALSE))</f>
        <v>1120/580/60//Oranž</v>
      </c>
      <c r="F82" s="205">
        <v>5</v>
      </c>
      <c r="G82" s="190" t="s">
        <v>271</v>
      </c>
      <c r="I82" s="194">
        <f>IF(C82="","",VLOOKUP(C82,seznam!$B$1:$F$979,5,FALSE))</f>
        <v>7</v>
      </c>
    </row>
    <row r="83" spans="1:9" ht="15" hidden="1" customHeight="1" outlineLevel="1" x14ac:dyDescent="0.25">
      <c r="B83" s="249" t="str">
        <f>IF(C83="","",VLOOKUP(C83,seznam!$B$1:$E$979,4,FALSE))</f>
        <v>3 - PR-Ostatní díly</v>
      </c>
      <c r="C83" s="196" t="s">
        <v>146</v>
      </c>
      <c r="D83" s="212" t="str">
        <f>IF(C83="","",VLOOKUP(C83,seznam!$B$1:$D$979,2,FALSE))</f>
        <v/>
      </c>
      <c r="E83" s="212" t="str">
        <f>IF(C83="","",VLOOKUP(C83,seznam!$B$1:$D$979,3,FALSE))</f>
        <v/>
      </c>
      <c r="F83" s="205">
        <v>5</v>
      </c>
      <c r="G83" s="190" t="s">
        <v>271</v>
      </c>
      <c r="I83" s="194">
        <f>IF(C83="","",VLOOKUP(C83,seznam!$B$1:$F$979,5,FALSE))</f>
        <v>0</v>
      </c>
    </row>
    <row r="84" spans="1:9" hidden="1" outlineLevel="1" x14ac:dyDescent="0.25">
      <c r="B84" s="249" t="str">
        <f>IF(C84="","",VLOOKUP(C84,seznam!$B$1:$E$979,4,FALSE))</f>
        <v>3 - PR-Ostatní díly</v>
      </c>
      <c r="C84" s="196" t="s">
        <v>144</v>
      </c>
      <c r="D84" s="212" t="str">
        <f>IF(C84="","",VLOOKUP(C84,seznam!$B$1:$D$979,2,FALSE))</f>
        <v/>
      </c>
      <c r="E84" s="212" t="str">
        <f>IF(C84="","",VLOOKUP(C84,seznam!$B$1:$D$979,3,FALSE))</f>
        <v/>
      </c>
      <c r="F84" s="205">
        <v>10</v>
      </c>
      <c r="G84" s="190" t="s">
        <v>271</v>
      </c>
      <c r="I84" s="194">
        <f>IF(C84="","",VLOOKUP(C84,seznam!$B$1:$F$979,5,FALSE))</f>
        <v>0</v>
      </c>
    </row>
    <row r="85" spans="1:9" hidden="1" outlineLevel="1" x14ac:dyDescent="0.25">
      <c r="B85" s="249" t="str">
        <f>IF(C85="","",VLOOKUP(C85,seznam!$B$1:$E$979,4,FALSE))</f>
        <v>3 - PR-Ostatní díly</v>
      </c>
      <c r="C85" s="196" t="s">
        <v>136</v>
      </c>
      <c r="D85" s="212" t="str">
        <f>IF(C85="","",VLOOKUP(C85,seznam!$B$1:$D$979,2,FALSE))</f>
        <v/>
      </c>
      <c r="E85" s="212" t="str">
        <f>IF(C85="","",VLOOKUP(C85,seznam!$B$1:$D$979,3,FALSE))</f>
        <v/>
      </c>
      <c r="F85" s="205">
        <v>3</v>
      </c>
      <c r="G85" s="190" t="s">
        <v>271</v>
      </c>
      <c r="I85" s="194">
        <f>IF(C85="","",VLOOKUP(C85,seznam!$B$1:$F$979,5,FALSE))</f>
        <v>0</v>
      </c>
    </row>
    <row r="86" spans="1:9" ht="15" hidden="1" customHeight="1" outlineLevel="1" x14ac:dyDescent="0.25">
      <c r="B86" s="249" t="str">
        <f>IF(C86="","",VLOOKUP(C86,seznam!$B$1:$E$979,4,FALSE))</f>
        <v>3 - PR-Ostatní díly</v>
      </c>
      <c r="C86" s="196" t="s">
        <v>137</v>
      </c>
      <c r="D86" s="212" t="str">
        <f>IF(C86="","",VLOOKUP(C86,seznam!$B$1:$D$979,2,FALSE))</f>
        <v/>
      </c>
      <c r="E86" s="212" t="str">
        <f>IF(C86="","",VLOOKUP(C86,seznam!$B$1:$D$979,3,FALSE))</f>
        <v/>
      </c>
      <c r="F86" s="205">
        <v>6</v>
      </c>
      <c r="G86" s="190" t="s">
        <v>271</v>
      </c>
      <c r="I86" s="194">
        <f>IF(C86="","",VLOOKUP(C86,seznam!$B$1:$F$979,5,FALSE))</f>
        <v>0</v>
      </c>
    </row>
    <row r="87" spans="1:9" ht="15" hidden="1" customHeight="1" outlineLevel="1" x14ac:dyDescent="0.25">
      <c r="B87" s="249" t="str">
        <f>IF(C87="","",VLOOKUP(C87,seznam!$B$1:$E$979,4,FALSE))</f>
        <v>5 - Pol.R-Nosníky</v>
      </c>
      <c r="C87" s="196" t="s">
        <v>174</v>
      </c>
      <c r="D87" s="212" t="str">
        <f>IF(C87="","",VLOOKUP(C87,seznam!$B$1:$D$979,2,FALSE))</f>
        <v/>
      </c>
      <c r="E87" s="212" t="str">
        <f>IF(C87="","",VLOOKUP(C87,seznam!$B$1:$D$979,3,FALSE))</f>
        <v/>
      </c>
      <c r="F87" s="205">
        <v>4</v>
      </c>
      <c r="G87" s="190" t="s">
        <v>271</v>
      </c>
      <c r="I87" s="194">
        <f>IF(C87="","",VLOOKUP(C87,seznam!$B$1:$F$979,5,FALSE))</f>
        <v>0</v>
      </c>
    </row>
    <row r="88" spans="1:9" ht="15" customHeight="1" collapsed="1" x14ac:dyDescent="0.25">
      <c r="A88" s="200" t="s">
        <v>273</v>
      </c>
      <c r="B88" s="251"/>
      <c r="C88" s="201"/>
      <c r="D88" s="214"/>
      <c r="E88" s="214"/>
      <c r="F88" s="207"/>
      <c r="G88" s="202"/>
      <c r="I88" s="189"/>
    </row>
    <row r="89" spans="1:9" ht="15" hidden="1" customHeight="1" outlineLevel="1" x14ac:dyDescent="0.25">
      <c r="A89" s="183">
        <v>43941</v>
      </c>
      <c r="B89" s="249" t="str">
        <f>IF(C89="","",VLOOKUP(C89,seznam!$B$1:$E$979,4,FALSE))</f>
        <v>2 - PR-Nosník, příčníky</v>
      </c>
      <c r="C89" s="196" t="s">
        <v>92</v>
      </c>
      <c r="D89" s="212" t="str">
        <f>IF(C89="","",VLOOKUP(C89,seznam!$B$1:$D$979,2,FALSE))</f>
        <v>Nosník vyřazeno</v>
      </c>
      <c r="E89" s="212" t="str">
        <f>IF(C89="","",VLOOKUP(C89,seznam!$B$1:$D$979,3,FALSE))</f>
        <v>1800x100-40 / Šedá (jekl)</v>
      </c>
      <c r="F89" s="205">
        <v>24</v>
      </c>
      <c r="G89" s="190" t="s">
        <v>271</v>
      </c>
      <c r="I89" s="194">
        <f>IF(C89="","",VLOOKUP(C89,seznam!$B$1:$F$979,5,FALSE))</f>
        <v>0</v>
      </c>
    </row>
    <row r="90" spans="1:9" ht="15" hidden="1" customHeight="1" outlineLevel="1" x14ac:dyDescent="0.25">
      <c r="B90" s="249" t="str">
        <f>IF(C90="","",VLOOKUP(C90,seznam!$B$1:$E$979,4,FALSE))</f>
        <v>2 - PR-Nosník, příčníky</v>
      </c>
      <c r="C90" s="196" t="s">
        <v>83</v>
      </c>
      <c r="D90" s="212" t="str">
        <f>IF(C90="","",VLOOKUP(C90,seznam!$B$1:$D$979,2,FALSE))</f>
        <v/>
      </c>
      <c r="E90" s="212" t="str">
        <f>IF(C90="","",VLOOKUP(C90,seznam!$B$1:$D$979,3,FALSE))</f>
        <v/>
      </c>
      <c r="F90" s="205">
        <v>28</v>
      </c>
      <c r="G90" s="190" t="s">
        <v>271</v>
      </c>
      <c r="I90" s="194">
        <f>IF(C90="","",VLOOKUP(C90,seznam!$B$1:$F$979,5,FALSE))</f>
        <v>0</v>
      </c>
    </row>
    <row r="91" spans="1:9" ht="15" hidden="1" customHeight="1" outlineLevel="1" x14ac:dyDescent="0.25">
      <c r="B91" s="249" t="str">
        <f>IF(C91="","",VLOOKUP(C91,seznam!$B$1:$E$979,4,FALSE))</f>
        <v>5 - Pol.R-Nosníky</v>
      </c>
      <c r="C91" s="196" t="s">
        <v>172</v>
      </c>
      <c r="D91" s="212" t="str">
        <f>IF(C91="","",VLOOKUP(C91,seznam!$B$1:$D$979,2,FALSE))</f>
        <v/>
      </c>
      <c r="E91" s="212" t="str">
        <f>IF(C91="","",VLOOKUP(C91,seznam!$B$1:$D$979,3,FALSE))</f>
        <v/>
      </c>
      <c r="F91" s="205">
        <v>14</v>
      </c>
      <c r="G91" s="190" t="s">
        <v>271</v>
      </c>
      <c r="I91" s="194">
        <f>IF(C91="","",VLOOKUP(C91,seznam!$B$1:$F$979,5,FALSE))</f>
        <v>0</v>
      </c>
    </row>
    <row r="92" spans="1:9" ht="15" hidden="1" customHeight="1" outlineLevel="1" x14ac:dyDescent="0.25">
      <c r="B92" s="249" t="str">
        <f>IF(C92="","",VLOOKUP(C92,seznam!$B$1:$E$979,4,FALSE))</f>
        <v>5 - Pol.R-Nosníky</v>
      </c>
      <c r="C92" s="196" t="s">
        <v>173</v>
      </c>
      <c r="D92" s="212" t="str">
        <f>IF(C92="","",VLOOKUP(C92,seznam!$B$1:$D$979,2,FALSE))</f>
        <v/>
      </c>
      <c r="E92" s="212" t="str">
        <f>IF(C92="","",VLOOKUP(C92,seznam!$B$1:$D$979,3,FALSE))</f>
        <v/>
      </c>
      <c r="F92" s="205">
        <v>25</v>
      </c>
      <c r="G92" s="190" t="s">
        <v>271</v>
      </c>
      <c r="I92" s="194">
        <f>IF(C92="","",VLOOKUP(C92,seznam!$B$1:$F$979,5,FALSE))</f>
        <v>0</v>
      </c>
    </row>
    <row r="93" spans="1:9" ht="15" hidden="1" customHeight="1" outlineLevel="1" x14ac:dyDescent="0.25">
      <c r="B93" s="249" t="str">
        <f>IF(C93="","",VLOOKUP(C93,seznam!$B$1:$E$979,4,FALSE))</f>
        <v>5 - Pol.R-Nosníky</v>
      </c>
      <c r="C93" s="196" t="s">
        <v>186</v>
      </c>
      <c r="D93" s="212" t="str">
        <f>IF(C93="","",VLOOKUP(C93,seznam!$B$1:$D$979,2,FALSE))</f>
        <v/>
      </c>
      <c r="E93" s="212" t="str">
        <f>IF(C93="","",VLOOKUP(C93,seznam!$B$1:$D$979,3,FALSE))</f>
        <v/>
      </c>
      <c r="F93" s="205">
        <v>4</v>
      </c>
      <c r="G93" s="190" t="s">
        <v>271</v>
      </c>
      <c r="I93" s="194">
        <f>IF(C93="","",VLOOKUP(C93,seznam!$B$1:$F$979,5,FALSE))</f>
        <v>0</v>
      </c>
    </row>
    <row r="94" spans="1:9" ht="15" hidden="1" customHeight="1" outlineLevel="1" x14ac:dyDescent="0.25">
      <c r="B94" s="249" t="str">
        <f>IF(C94="","",VLOOKUP(C94,seznam!$B$1:$E$979,4,FALSE))</f>
        <v>5 - Pol.R-Nosníky</v>
      </c>
      <c r="C94" s="196" t="s">
        <v>188</v>
      </c>
      <c r="D94" s="212" t="str">
        <f>IF(C94="","",VLOOKUP(C94,seznam!$B$1:$D$979,2,FALSE))</f>
        <v/>
      </c>
      <c r="E94" s="212" t="str">
        <f>IF(C94="","",VLOOKUP(C94,seznam!$B$1:$D$979,3,FALSE))</f>
        <v/>
      </c>
      <c r="F94" s="205" t="s">
        <v>275</v>
      </c>
      <c r="G94" s="190" t="s">
        <v>271</v>
      </c>
      <c r="I94" s="194">
        <f>IF(C94="","",VLOOKUP(C94,seznam!$B$1:$F$979,5,FALSE))</f>
        <v>0</v>
      </c>
    </row>
    <row r="95" spans="1:9" ht="15" hidden="1" customHeight="1" outlineLevel="1" x14ac:dyDescent="0.25">
      <c r="B95" s="249" t="str">
        <f>IF(C95="","",VLOOKUP(C95,seznam!$B$1:$E$979,4,FALSE))</f>
        <v>5 - Pol.R-Nosníky</v>
      </c>
      <c r="C95" s="196" t="s">
        <v>190</v>
      </c>
      <c r="D95" s="212" t="str">
        <f>IF(C95="","",VLOOKUP(C95,seznam!$B$1:$D$979,2,FALSE))</f>
        <v/>
      </c>
      <c r="E95" s="212" t="str">
        <f>IF(C95="","",VLOOKUP(C95,seznam!$B$1:$D$979,3,FALSE))</f>
        <v/>
      </c>
      <c r="F95" s="205">
        <v>6</v>
      </c>
      <c r="G95" s="190" t="s">
        <v>271</v>
      </c>
      <c r="I95" s="194">
        <f>IF(C95="","",VLOOKUP(C95,seznam!$B$1:$F$979,5,FALSE))</f>
        <v>0</v>
      </c>
    </row>
    <row r="96" spans="1:9" hidden="1" outlineLevel="1" x14ac:dyDescent="0.25">
      <c r="B96" s="249" t="str">
        <f>IF(C96="","",VLOOKUP(C96,seznam!$B$1:$E$979,4,FALSE))</f>
        <v>4 - Pol.R-Rámy</v>
      </c>
      <c r="C96" s="196" t="s">
        <v>147</v>
      </c>
      <c r="D96" s="212" t="str">
        <f>IF(C96="","",VLOOKUP(C96,seznam!$B$1:$D$979,2,FALSE))</f>
        <v xml:space="preserve">Rám mont. </v>
      </c>
      <c r="E96" s="212" t="str">
        <f>IF(C96="","",VLOOKUP(C96,seznam!$B$1:$D$979,3,FALSE))</f>
        <v>5500/750/60//Oranž</v>
      </c>
      <c r="F96" s="205">
        <v>12</v>
      </c>
      <c r="G96" s="190" t="s">
        <v>271</v>
      </c>
      <c r="I96" s="194">
        <f>IF(C96="","",VLOOKUP(C96,seznam!$B$1:$F$979,5,FALSE))</f>
        <v>1</v>
      </c>
    </row>
    <row r="97" spans="1:9" hidden="1" outlineLevel="1" x14ac:dyDescent="0.25">
      <c r="B97" s="249" t="str">
        <f>IF(C97="","",VLOOKUP(C97,seznam!$B$1:$E$979,4,FALSE))</f>
        <v>4 - Pol.R-Rámy</v>
      </c>
      <c r="C97" s="196" t="s">
        <v>148</v>
      </c>
      <c r="D97" s="212" t="str">
        <f>IF(C97="","",VLOOKUP(C97,seznam!$B$1:$D$979,2,FALSE))</f>
        <v xml:space="preserve">Rám mont. </v>
      </c>
      <c r="E97" s="212" t="str">
        <f>IF(C97="","",VLOOKUP(C97,seznam!$B$1:$D$979,3,FALSE))</f>
        <v>3600/500/60//Oranž</v>
      </c>
      <c r="F97" s="205">
        <v>3</v>
      </c>
      <c r="G97" s="190" t="s">
        <v>271</v>
      </c>
      <c r="I97" s="194">
        <f>IF(C97="","",VLOOKUP(C97,seznam!$B$1:$F$979,5,FALSE))</f>
        <v>3</v>
      </c>
    </row>
    <row r="98" spans="1:9" ht="15" hidden="1" customHeight="1" outlineLevel="1" x14ac:dyDescent="0.25">
      <c r="B98" s="249" t="str">
        <f>IF(C98="","",VLOOKUP(C98,seznam!$B$1:$E$979,4,FALSE))</f>
        <v>4 - Pol.R-Rámy</v>
      </c>
      <c r="C98" s="196" t="s">
        <v>149</v>
      </c>
      <c r="D98" s="212" t="str">
        <f>IF(C98="","",VLOOKUP(C98,seznam!$B$1:$D$979,2,FALSE))</f>
        <v/>
      </c>
      <c r="E98" s="212" t="str">
        <f>IF(C98="","",VLOOKUP(C98,seznam!$B$1:$D$979,3,FALSE))</f>
        <v/>
      </c>
      <c r="F98" s="205">
        <v>0</v>
      </c>
      <c r="G98" s="190" t="s">
        <v>271</v>
      </c>
      <c r="I98" s="194">
        <f>IF(C98="","",VLOOKUP(C98,seznam!$B$1:$F$979,5,FALSE))</f>
        <v>0</v>
      </c>
    </row>
    <row r="99" spans="1:9" ht="15" hidden="1" customHeight="1" outlineLevel="1" x14ac:dyDescent="0.25">
      <c r="B99" s="249" t="str">
        <f>IF(C99="","",VLOOKUP(C99,seznam!$B$1:$E$979,4,FALSE))</f>
        <v>4 - Pol.R-Rámy</v>
      </c>
      <c r="C99" s="196" t="s">
        <v>150</v>
      </c>
      <c r="D99" s="212" t="str">
        <f>IF(C99="","",VLOOKUP(C99,seznam!$B$1:$D$979,2,FALSE))</f>
        <v>Rám mont.</v>
      </c>
      <c r="E99" s="212" t="str">
        <f>IF(C99="","",VLOOKUP(C99,seznam!$B$1:$D$979,3,FALSE))</f>
        <v>2860/750/60//Oranž</v>
      </c>
      <c r="F99" s="205">
        <v>1</v>
      </c>
      <c r="G99" s="190" t="s">
        <v>271</v>
      </c>
      <c r="I99" s="194">
        <f>IF(C99="","",VLOOKUP(C99,seznam!$B$1:$F$979,5,FALSE))</f>
        <v>1</v>
      </c>
    </row>
    <row r="100" spans="1:9" ht="15" customHeight="1" collapsed="1" x14ac:dyDescent="0.25">
      <c r="A100" s="200" t="s">
        <v>273</v>
      </c>
      <c r="B100" s="251"/>
      <c r="C100" s="201"/>
      <c r="D100" s="214"/>
      <c r="E100" s="214"/>
      <c r="F100" s="207"/>
      <c r="G100" s="202"/>
      <c r="I100" s="189"/>
    </row>
    <row r="101" spans="1:9" ht="15" hidden="1" customHeight="1" outlineLevel="1" x14ac:dyDescent="0.25">
      <c r="A101" s="183">
        <v>43941</v>
      </c>
      <c r="B101" s="249" t="str">
        <f>IF(C101="","",VLOOKUP(C101,seznam!$B$1:$E$979,4,FALSE))</f>
        <v>4 - Pol.R-Rámy</v>
      </c>
      <c r="C101" s="196" t="s">
        <v>151</v>
      </c>
      <c r="D101" s="212" t="str">
        <f>IF(C101="","",VLOOKUP(C101,seznam!$B$1:$D$979,2,FALSE))</f>
        <v xml:space="preserve">Rám mont. </v>
      </c>
      <c r="E101" s="212" t="str">
        <f>IF(C101="","",VLOOKUP(C101,seznam!$B$1:$D$979,3,FALSE))</f>
        <v>3600/470/60//Oranž</v>
      </c>
      <c r="F101" s="205">
        <v>5</v>
      </c>
      <c r="G101" s="190" t="s">
        <v>271</v>
      </c>
      <c r="I101" s="194">
        <f>IF(C101="","",VLOOKUP(C101,seznam!$B$1:$F$979,5,FALSE))</f>
        <v>13</v>
      </c>
    </row>
    <row r="102" spans="1:9" ht="15" hidden="1" customHeight="1" outlineLevel="1" x14ac:dyDescent="0.25">
      <c r="B102" s="249" t="str">
        <f>IF(C102="","",VLOOKUP(C102,seznam!$B$1:$E$979,4,FALSE))</f>
        <v>4 - Pol.R-Rámy</v>
      </c>
      <c r="C102" s="196" t="s">
        <v>152</v>
      </c>
      <c r="D102" s="212" t="str">
        <f>IF(C102="","",VLOOKUP(C102,seznam!$B$1:$D$979,2,FALSE))</f>
        <v/>
      </c>
      <c r="E102" s="212" t="str">
        <f>IF(C102="","",VLOOKUP(C102,seznam!$B$1:$D$979,3,FALSE))</f>
        <v/>
      </c>
      <c r="F102" s="205">
        <v>3</v>
      </c>
      <c r="G102" s="190" t="s">
        <v>271</v>
      </c>
      <c r="I102" s="194">
        <f>IF(C102="","",VLOOKUP(C102,seznam!$B$1:$F$979,5,FALSE))</f>
        <v>0</v>
      </c>
    </row>
    <row r="103" spans="1:9" ht="15" hidden="1" customHeight="1" outlineLevel="1" x14ac:dyDescent="0.25">
      <c r="B103" s="249" t="str">
        <f>IF(C103="","",VLOOKUP(C103,seznam!$B$1:$E$979,4,FALSE))</f>
        <v>4 - Pol.R-Rámy</v>
      </c>
      <c r="C103" s="196" t="s">
        <v>153</v>
      </c>
      <c r="D103" s="212" t="str">
        <f>IF(C103="","",VLOOKUP(C103,seznam!$B$1:$D$979,2,FALSE))</f>
        <v xml:space="preserve">Rám mont. </v>
      </c>
      <c r="E103" s="212" t="str">
        <f>IF(C103="","",VLOOKUP(C103,seznam!$B$1:$D$979,3,FALSE))</f>
        <v>1695/750/60//Oranž</v>
      </c>
      <c r="F103" s="205">
        <v>2</v>
      </c>
      <c r="G103" s="190" t="s">
        <v>271</v>
      </c>
      <c r="I103" s="194">
        <f>IF(C103="","",VLOOKUP(C103,seznam!$B$1:$F$979,5,FALSE))</f>
        <v>2</v>
      </c>
    </row>
    <row r="104" spans="1:9" ht="15" hidden="1" customHeight="1" outlineLevel="1" x14ac:dyDescent="0.25">
      <c r="B104" s="249" t="str">
        <f>IF(C104="","",VLOOKUP(C104,seznam!$B$1:$E$979,4,FALSE))</f>
        <v>4 - Pol.R-Rámy</v>
      </c>
      <c r="C104" s="196" t="s">
        <v>154</v>
      </c>
      <c r="D104" s="212" t="str">
        <f>IF(C104="","",VLOOKUP(C104,seznam!$B$1:$D$979,2,FALSE))</f>
        <v/>
      </c>
      <c r="E104" s="212" t="str">
        <f>IF(C104="","",VLOOKUP(C104,seznam!$B$1:$D$979,3,FALSE))</f>
        <v/>
      </c>
      <c r="F104" s="205">
        <v>2</v>
      </c>
      <c r="G104" s="190" t="s">
        <v>271</v>
      </c>
      <c r="I104" s="194">
        <f>IF(C104="","",VLOOKUP(C104,seznam!$B$1:$F$979,5,FALSE))</f>
        <v>0</v>
      </c>
    </row>
    <row r="105" spans="1:9" ht="15" hidden="1" customHeight="1" outlineLevel="1" x14ac:dyDescent="0.25">
      <c r="B105" s="249" t="str">
        <f>IF(C105="","",VLOOKUP(C105,seznam!$B$1:$E$979,4,FALSE))</f>
        <v>4 - Pol.R-Rámy</v>
      </c>
      <c r="C105" s="196" t="s">
        <v>155</v>
      </c>
      <c r="D105" s="212" t="str">
        <f>IF(C105="","",VLOOKUP(C105,seznam!$B$1:$D$979,2,FALSE))</f>
        <v xml:space="preserve">Rám mont. </v>
      </c>
      <c r="E105" s="212" t="str">
        <f>IF(C105="","",VLOOKUP(C105,seznam!$B$1:$D$979,3,FALSE))</f>
        <v>1450/580/60//Oranž</v>
      </c>
      <c r="F105" s="205">
        <v>7</v>
      </c>
      <c r="G105" s="190" t="s">
        <v>271</v>
      </c>
      <c r="I105" s="194">
        <f>IF(C105="","",VLOOKUP(C105,seznam!$B$1:$F$979,5,FALSE))</f>
        <v>10</v>
      </c>
    </row>
    <row r="106" spans="1:9" ht="15" hidden="1" customHeight="1" outlineLevel="1" x14ac:dyDescent="0.25">
      <c r="B106" s="249" t="str">
        <f>IF(C106="","",VLOOKUP(C106,seznam!$B$1:$E$979,4,FALSE))</f>
        <v>4 - Pol.R-Rámy</v>
      </c>
      <c r="C106" s="196" t="s">
        <v>156</v>
      </c>
      <c r="D106" s="212" t="str">
        <f>IF(C106="","",VLOOKUP(C106,seznam!$B$1:$D$979,2,FALSE))</f>
        <v/>
      </c>
      <c r="E106" s="212" t="str">
        <f>IF(C106="","",VLOOKUP(C106,seznam!$B$1:$D$979,3,FALSE))</f>
        <v/>
      </c>
      <c r="F106" s="205">
        <v>8</v>
      </c>
      <c r="G106" s="190" t="s">
        <v>271</v>
      </c>
      <c r="I106" s="194">
        <f>IF(C106="","",VLOOKUP(C106,seznam!$B$1:$F$979,5,FALSE))</f>
        <v>0</v>
      </c>
    </row>
    <row r="107" spans="1:9" ht="15" hidden="1" customHeight="1" outlineLevel="1" x14ac:dyDescent="0.25">
      <c r="B107" s="249" t="str">
        <f>IF(C107="","",VLOOKUP(C107,seznam!$B$1:$E$979,4,FALSE))</f>
        <v>4 - Pol.R-Rámy</v>
      </c>
      <c r="C107" s="196" t="s">
        <v>157</v>
      </c>
      <c r="D107" s="212" t="str">
        <f>IF(C107="","",VLOOKUP(C107,seznam!$B$1:$D$979,2,FALSE))</f>
        <v xml:space="preserve">Rám mont. </v>
      </c>
      <c r="E107" s="212" t="str">
        <f>IF(C107="","",VLOOKUP(C107,seznam!$B$1:$D$979,3,FALSE))</f>
        <v>/750/60//Oranž</v>
      </c>
      <c r="F107" s="205">
        <v>15</v>
      </c>
      <c r="G107" s="190" t="s">
        <v>271</v>
      </c>
      <c r="I107" s="194">
        <f>IF(C107="","",VLOOKUP(C107,seznam!$B$1:$F$979,5,FALSE))</f>
        <v>15</v>
      </c>
    </row>
    <row r="108" spans="1:9" hidden="1" outlineLevel="1" x14ac:dyDescent="0.25">
      <c r="B108" s="249" t="str">
        <f>IF(C108="","",VLOOKUP(C108,seznam!$B$1:$E$979,4,FALSE))</f>
        <v>3 - PR-Ostatní díly</v>
      </c>
      <c r="C108" s="196" t="s">
        <v>138</v>
      </c>
      <c r="D108" s="212" t="str">
        <f>IF(C108="","",VLOOKUP(C108,seznam!$B$1:$D$979,2,FALSE))</f>
        <v/>
      </c>
      <c r="E108" s="212" t="str">
        <f>IF(C108="","",VLOOKUP(C108,seznam!$B$1:$D$979,3,FALSE))</f>
        <v/>
      </c>
      <c r="F108" s="205">
        <v>50</v>
      </c>
      <c r="G108" s="190" t="s">
        <v>271</v>
      </c>
      <c r="I108" s="194">
        <f>IF(C108="","",VLOOKUP(C108,seznam!$B$1:$F$979,5,FALSE))</f>
        <v>0</v>
      </c>
    </row>
    <row r="109" spans="1:9" hidden="1" outlineLevel="1" x14ac:dyDescent="0.25">
      <c r="B109" s="249" t="str">
        <f>IF(C109="","",VLOOKUP(C109,seznam!$B$1:$E$979,4,FALSE))</f>
        <v>3 - PR-Ostatní díly</v>
      </c>
      <c r="C109" s="196" t="s">
        <v>140</v>
      </c>
      <c r="D109" s="212" t="str">
        <f>IF(C109="","",VLOOKUP(C109,seznam!$B$1:$D$979,2,FALSE))</f>
        <v/>
      </c>
      <c r="E109" s="212" t="str">
        <f>IF(C109="","",VLOOKUP(C109,seznam!$B$1:$D$979,3,FALSE))</f>
        <v/>
      </c>
      <c r="F109" s="205">
        <v>9</v>
      </c>
      <c r="G109" s="190" t="s">
        <v>271</v>
      </c>
      <c r="I109" s="194">
        <f>IF(C109="","",VLOOKUP(C109,seznam!$B$1:$F$979,5,FALSE))</f>
        <v>0</v>
      </c>
    </row>
    <row r="110" spans="1:9" ht="15" hidden="1" customHeight="1" outlineLevel="1" x14ac:dyDescent="0.25">
      <c r="B110" s="249" t="str">
        <f>IF(C110="","",VLOOKUP(C110,seznam!$B$1:$E$979,4,FALSE))</f>
        <v>2 - PR-Nosník, příčníky</v>
      </c>
      <c r="C110" s="196" t="s">
        <v>99</v>
      </c>
      <c r="D110" s="212" t="str">
        <f>IF(C110="","",VLOOKUP(C110,seznam!$B$1:$D$979,2,FALSE))</f>
        <v/>
      </c>
      <c r="E110" s="212" t="str">
        <f>IF(C110="","",VLOOKUP(C110,seznam!$B$1:$D$979,3,FALSE))</f>
        <v/>
      </c>
      <c r="F110" s="205">
        <v>3</v>
      </c>
      <c r="G110" s="190" t="s">
        <v>271</v>
      </c>
      <c r="I110" s="194">
        <f>IF(C110="","",VLOOKUP(C110,seznam!$B$1:$F$979,5,FALSE))</f>
        <v>0</v>
      </c>
    </row>
    <row r="111" spans="1:9" ht="15" hidden="1" customHeight="1" outlineLevel="1" x14ac:dyDescent="0.25">
      <c r="B111" s="249" t="str">
        <f>IF(C111="","",VLOOKUP(C111,seznam!$B$1:$E$979,4,FALSE))</f>
        <v>2 - PR-Nosník, příčníky</v>
      </c>
      <c r="C111" s="196" t="s">
        <v>84</v>
      </c>
      <c r="D111" s="212" t="str">
        <f>IF(C111="","",VLOOKUP(C111,seznam!$B$1:$D$979,2,FALSE))</f>
        <v xml:space="preserve">Nosník - pro uložení DTD </v>
      </c>
      <c r="E111" s="212" t="str">
        <f>IF(C111="","",VLOOKUP(C111,seznam!$B$1:$D$979,3,FALSE))</f>
        <v>2540x60-40 / Oranž (jekl)</v>
      </c>
      <c r="F111" s="205">
        <v>1</v>
      </c>
      <c r="G111" s="190" t="s">
        <v>271</v>
      </c>
      <c r="I111" s="194">
        <f>IF(C111="","",VLOOKUP(C111,seznam!$B$1:$F$979,5,FALSE))</f>
        <v>20</v>
      </c>
    </row>
    <row r="112" spans="1:9" ht="15" customHeight="1" collapsed="1" x14ac:dyDescent="0.25">
      <c r="A112" s="200" t="s">
        <v>273</v>
      </c>
      <c r="B112" s="251"/>
      <c r="C112" s="201"/>
      <c r="D112" s="214"/>
      <c r="E112" s="214"/>
      <c r="F112" s="207"/>
      <c r="G112" s="202"/>
      <c r="I112" s="189"/>
    </row>
    <row r="113" spans="1:9" ht="15" hidden="1" customHeight="1" outlineLevel="1" x14ac:dyDescent="0.25">
      <c r="A113" s="183">
        <v>43941</v>
      </c>
      <c r="B113" s="249" t="str">
        <f>IF(C113="","",VLOOKUP(C113,seznam!$B$1:$E$979,4,FALSE))</f>
        <v>5 - Pol.R-Nosníky</v>
      </c>
      <c r="C113" s="196" t="s">
        <v>175</v>
      </c>
      <c r="D113" s="212" t="str">
        <f>IF(C113="","",VLOOKUP(C113,seznam!$B$1:$D$979,2,FALSE))</f>
        <v/>
      </c>
      <c r="E113" s="212" t="str">
        <f>IF(C113="","",VLOOKUP(C113,seznam!$B$1:$D$979,3,FALSE))</f>
        <v/>
      </c>
      <c r="F113" s="205">
        <v>33</v>
      </c>
      <c r="G113" s="190" t="s">
        <v>271</v>
      </c>
      <c r="I113" s="194">
        <f>IF(C113="","",VLOOKUP(C113,seznam!$B$1:$F$979,5,FALSE))</f>
        <v>0</v>
      </c>
    </row>
    <row r="114" spans="1:9" ht="15" hidden="1" customHeight="1" outlineLevel="1" x14ac:dyDescent="0.25">
      <c r="B114" s="249" t="str">
        <f>IF(C114="","",VLOOKUP(C114,seznam!$B$1:$E$979,4,FALSE))</f>
        <v>5 - Pol.R-Nosníky</v>
      </c>
      <c r="C114" s="196" t="s">
        <v>178</v>
      </c>
      <c r="D114" s="212" t="str">
        <f>IF(C114="","",VLOOKUP(C114,seznam!$B$1:$D$979,2,FALSE))</f>
        <v/>
      </c>
      <c r="E114" s="212" t="str">
        <f>IF(C114="","",VLOOKUP(C114,seznam!$B$1:$D$979,3,FALSE))</f>
        <v/>
      </c>
      <c r="F114" s="205">
        <v>7</v>
      </c>
      <c r="G114" s="190" t="s">
        <v>271</v>
      </c>
      <c r="I114" s="194">
        <f>IF(C114="","",VLOOKUP(C114,seznam!$B$1:$F$979,5,FALSE))</f>
        <v>0</v>
      </c>
    </row>
    <row r="115" spans="1:9" ht="15" hidden="1" customHeight="1" outlineLevel="1" x14ac:dyDescent="0.25">
      <c r="B115" s="249" t="str">
        <f>IF(C115="","",VLOOKUP(C115,seznam!$B$1:$E$979,4,FALSE))</f>
        <v>5 - Pol.R-Nosníky</v>
      </c>
      <c r="C115" s="196" t="s">
        <v>179</v>
      </c>
      <c r="D115" s="212" t="str">
        <f>IF(C115="","",VLOOKUP(C115,seznam!$B$1:$D$979,2,FALSE))</f>
        <v/>
      </c>
      <c r="E115" s="212" t="str">
        <f>IF(C115="","",VLOOKUP(C115,seznam!$B$1:$D$979,3,FALSE))</f>
        <v/>
      </c>
      <c r="F115" s="205">
        <v>4</v>
      </c>
      <c r="G115" s="190" t="s">
        <v>271</v>
      </c>
      <c r="I115" s="194">
        <f>IF(C115="","",VLOOKUP(C115,seznam!$B$1:$F$979,5,FALSE))</f>
        <v>0</v>
      </c>
    </row>
    <row r="116" spans="1:9" ht="15" hidden="1" customHeight="1" outlineLevel="1" x14ac:dyDescent="0.25">
      <c r="B116" s="249" t="str">
        <f>IF(C116="","",VLOOKUP(C116,seznam!$B$1:$E$979,4,FALSE))</f>
        <v>5 - Pol.R-Nosníky</v>
      </c>
      <c r="C116" s="196" t="s">
        <v>180</v>
      </c>
      <c r="D116" s="212" t="str">
        <f>IF(C116="","",VLOOKUP(C116,seznam!$B$1:$D$979,2,FALSE))</f>
        <v/>
      </c>
      <c r="E116" s="212" t="str">
        <f>IF(C116="","",VLOOKUP(C116,seznam!$B$1:$D$979,3,FALSE))</f>
        <v/>
      </c>
      <c r="F116" s="205">
        <v>28</v>
      </c>
      <c r="G116" s="190" t="s">
        <v>271</v>
      </c>
      <c r="I116" s="194">
        <f>IF(C116="","",VLOOKUP(C116,seznam!$B$1:$F$979,5,FALSE))</f>
        <v>0</v>
      </c>
    </row>
    <row r="117" spans="1:9" ht="15" hidden="1" customHeight="1" outlineLevel="1" x14ac:dyDescent="0.25">
      <c r="B117" s="249" t="str">
        <f>IF(C117="","",VLOOKUP(C117,seznam!$B$1:$E$979,4,FALSE))</f>
        <v>5 - Pol.R-Nosníky</v>
      </c>
      <c r="C117" s="196" t="s">
        <v>181</v>
      </c>
      <c r="D117" s="212" t="str">
        <f>IF(C117="","",VLOOKUP(C117,seznam!$B$1:$D$979,2,FALSE))</f>
        <v/>
      </c>
      <c r="E117" s="212" t="str">
        <f>IF(C117="","",VLOOKUP(C117,seznam!$B$1:$D$979,3,FALSE))</f>
        <v/>
      </c>
      <c r="F117" s="205">
        <v>110</v>
      </c>
      <c r="G117" s="190" t="s">
        <v>271</v>
      </c>
      <c r="I117" s="194">
        <f>IF(C117="","",VLOOKUP(C117,seznam!$B$1:$F$979,5,FALSE))</f>
        <v>0</v>
      </c>
    </row>
    <row r="118" spans="1:9" ht="15" hidden="1" customHeight="1" outlineLevel="1" x14ac:dyDescent="0.25">
      <c r="B118" s="249" t="str">
        <f>IF(C118="","",VLOOKUP(C118,seznam!$B$1:$E$979,4,FALSE))</f>
        <v>5 - Pol.R-Nosníky</v>
      </c>
      <c r="C118" s="196" t="s">
        <v>182</v>
      </c>
      <c r="D118" s="212" t="str">
        <f>IF(C118="","",VLOOKUP(C118,seznam!$B$1:$D$979,2,FALSE))</f>
        <v/>
      </c>
      <c r="E118" s="212" t="str">
        <f>IF(C118="","",VLOOKUP(C118,seznam!$B$1:$D$979,3,FALSE))</f>
        <v/>
      </c>
      <c r="F118" s="205">
        <v>10</v>
      </c>
      <c r="G118" s="190" t="s">
        <v>271</v>
      </c>
      <c r="I118" s="194">
        <f>IF(C118="","",VLOOKUP(C118,seznam!$B$1:$F$979,5,FALSE))</f>
        <v>0</v>
      </c>
    </row>
    <row r="119" spans="1:9" ht="15" hidden="1" customHeight="1" outlineLevel="1" x14ac:dyDescent="0.25">
      <c r="B119" s="249" t="str">
        <f>IF(C119="","",VLOOKUP(C119,seznam!$B$1:$E$979,4,FALSE))</f>
        <v>5 - Pol.R-Nosníky</v>
      </c>
      <c r="C119" s="196" t="s">
        <v>183</v>
      </c>
      <c r="D119" s="212" t="str">
        <f>IF(C119="","",VLOOKUP(C119,seznam!$B$1:$D$979,2,FALSE))</f>
        <v/>
      </c>
      <c r="E119" s="212" t="str">
        <f>IF(C119="","",VLOOKUP(C119,seznam!$B$1:$D$979,3,FALSE))</f>
        <v/>
      </c>
      <c r="F119" s="205">
        <v>16</v>
      </c>
      <c r="G119" s="190" t="s">
        <v>271</v>
      </c>
      <c r="I119" s="194">
        <f>IF(C119="","",VLOOKUP(C119,seznam!$B$1:$F$979,5,FALSE))</f>
        <v>0</v>
      </c>
    </row>
    <row r="120" spans="1:9" hidden="1" outlineLevel="1" x14ac:dyDescent="0.25">
      <c r="B120" s="249" t="str">
        <f>IF(C120="","",VLOOKUP(C120,seznam!$B$1:$E$979,4,FALSE))</f>
        <v>5 - Pol.R-Nosníky</v>
      </c>
      <c r="C120" s="196" t="s">
        <v>184</v>
      </c>
      <c r="D120" s="212" t="str">
        <f>IF(C120="","",VLOOKUP(C120,seznam!$B$1:$D$979,2,FALSE))</f>
        <v/>
      </c>
      <c r="E120" s="212" t="str">
        <f>IF(C120="","",VLOOKUP(C120,seznam!$B$1:$D$979,3,FALSE))</f>
        <v/>
      </c>
      <c r="F120" s="205">
        <v>183</v>
      </c>
      <c r="G120" s="190" t="s">
        <v>271</v>
      </c>
      <c r="I120" s="194">
        <f>IF(C120="","",VLOOKUP(C120,seznam!$B$1:$F$979,5,FALSE))</f>
        <v>0</v>
      </c>
    </row>
    <row r="121" spans="1:9" hidden="1" outlineLevel="1" x14ac:dyDescent="0.25">
      <c r="B121" s="249" t="str">
        <f>IF(C121="","",VLOOKUP(C121,seznam!$B$1:$E$979,4,FALSE))</f>
        <v>5 - Pol.R-Nosníky</v>
      </c>
      <c r="C121" s="196" t="s">
        <v>185</v>
      </c>
      <c r="D121" s="212" t="str">
        <f>IF(C121="","",VLOOKUP(C121,seznam!$B$1:$D$979,2,FALSE))</f>
        <v/>
      </c>
      <c r="E121" s="212" t="str">
        <f>IF(C121="","",VLOOKUP(C121,seznam!$B$1:$D$979,3,FALSE))</f>
        <v/>
      </c>
      <c r="F121" s="205">
        <v>10</v>
      </c>
      <c r="G121" s="190" t="s">
        <v>271</v>
      </c>
      <c r="I121" s="194">
        <f>IF(C121="","",VLOOKUP(C121,seznam!$B$1:$F$979,5,FALSE))</f>
        <v>0</v>
      </c>
    </row>
    <row r="122" spans="1:9" ht="15" hidden="1" customHeight="1" outlineLevel="1" x14ac:dyDescent="0.25">
      <c r="B122" s="249" t="str">
        <f>IF(C122="","",VLOOKUP(C122,seznam!$B$1:$E$979,4,FALSE))</f>
        <v>5 - Pol.R-Nosníky</v>
      </c>
      <c r="C122" s="196" t="s">
        <v>191</v>
      </c>
      <c r="D122" s="212" t="str">
        <f>IF(C122="","",VLOOKUP(C122,seznam!$B$1:$D$979,2,FALSE))</f>
        <v/>
      </c>
      <c r="E122" s="212" t="str">
        <f>IF(C122="","",VLOOKUP(C122,seznam!$B$1:$D$979,3,FALSE))</f>
        <v/>
      </c>
      <c r="F122" s="205">
        <v>21</v>
      </c>
      <c r="G122" s="190" t="s">
        <v>271</v>
      </c>
      <c r="I122" s="194">
        <f>IF(C122="","",VLOOKUP(C122,seznam!$B$1:$F$979,5,FALSE))</f>
        <v>0</v>
      </c>
    </row>
    <row r="123" spans="1:9" ht="15" hidden="1" customHeight="1" outlineLevel="1" x14ac:dyDescent="0.25">
      <c r="B123" s="249" t="str">
        <f>IF(C123="","",VLOOKUP(C123,seznam!$B$1:$E$979,4,FALSE))</f>
        <v>5 - Pol.R-Nosníky</v>
      </c>
      <c r="C123" s="196" t="s">
        <v>192</v>
      </c>
      <c r="D123" s="212" t="str">
        <f>IF(C123="","",VLOOKUP(C123,seznam!$B$1:$D$979,2,FALSE))</f>
        <v/>
      </c>
      <c r="E123" s="212" t="str">
        <f>IF(C123="","",VLOOKUP(C123,seznam!$B$1:$D$979,3,FALSE))</f>
        <v/>
      </c>
      <c r="F123" s="205">
        <v>15</v>
      </c>
      <c r="G123" s="190" t="s">
        <v>271</v>
      </c>
      <c r="I123" s="194">
        <f>IF(C123="","",VLOOKUP(C123,seznam!$B$1:$F$979,5,FALSE))</f>
        <v>0</v>
      </c>
    </row>
    <row r="124" spans="1:9" ht="15" customHeight="1" collapsed="1" x14ac:dyDescent="0.25">
      <c r="A124" s="200" t="s">
        <v>273</v>
      </c>
      <c r="B124" s="251"/>
      <c r="C124" s="201"/>
      <c r="D124" s="214"/>
      <c r="E124" s="214"/>
      <c r="F124" s="207"/>
      <c r="G124" s="202"/>
      <c r="I124" s="189"/>
    </row>
    <row r="125" spans="1:9" ht="15" hidden="1" customHeight="1" outlineLevel="1" x14ac:dyDescent="0.25">
      <c r="A125" s="183">
        <v>43941</v>
      </c>
      <c r="B125" s="249" t="str">
        <f>IF(C125="","",VLOOKUP(C125,seznam!$B$1:$E$979,4,FALSE))</f>
        <v>5 - Pol.R-Nosníky</v>
      </c>
      <c r="C125" s="196" t="s">
        <v>193</v>
      </c>
      <c r="D125" s="212" t="str">
        <f>IF(C125="","",VLOOKUP(C125,seznam!$B$1:$D$979,2,FALSE))</f>
        <v/>
      </c>
      <c r="E125" s="212" t="str">
        <f>IF(C125="","",VLOOKUP(C125,seznam!$B$1:$D$979,3,FALSE))</f>
        <v/>
      </c>
      <c r="F125" s="205">
        <v>30</v>
      </c>
      <c r="G125" s="190" t="s">
        <v>271</v>
      </c>
      <c r="I125" s="194">
        <f>IF(C125="","",VLOOKUP(C125,seznam!$B$1:$F$979,5,FALSE))</f>
        <v>0</v>
      </c>
    </row>
    <row r="126" spans="1:9" ht="15" hidden="1" customHeight="1" outlineLevel="1" x14ac:dyDescent="0.25">
      <c r="B126" s="249" t="str">
        <f>IF(C126="","",VLOOKUP(C126,seznam!$B$1:$E$979,4,FALSE))</f>
        <v>5 - Pol.R-Nosníky</v>
      </c>
      <c r="C126" s="196" t="s">
        <v>187</v>
      </c>
      <c r="D126" s="212" t="str">
        <f>IF(C126="","",VLOOKUP(C126,seznam!$B$1:$D$979,2,FALSE))</f>
        <v/>
      </c>
      <c r="E126" s="212" t="str">
        <f>IF(C126="","",VLOOKUP(C126,seznam!$B$1:$D$979,3,FALSE))</f>
        <v/>
      </c>
      <c r="F126" s="205">
        <v>46</v>
      </c>
      <c r="G126" s="190" t="s">
        <v>271</v>
      </c>
      <c r="I126" s="194">
        <f>IF(C126="","",VLOOKUP(C126,seznam!$B$1:$F$979,5,FALSE))</f>
        <v>0</v>
      </c>
    </row>
    <row r="127" spans="1:9" ht="15" hidden="1" customHeight="1" outlineLevel="1" x14ac:dyDescent="0.25">
      <c r="B127" s="249" t="str">
        <f>IF(C127="","",VLOOKUP(C127,seznam!$B$1:$E$979,4,FALSE))</f>
        <v>5 - Pol.R-Nosníky</v>
      </c>
      <c r="C127" s="196" t="s">
        <v>189</v>
      </c>
      <c r="D127" s="212" t="str">
        <f>IF(C127="","",VLOOKUP(C127,seznam!$B$1:$D$979,2,FALSE))</f>
        <v/>
      </c>
      <c r="E127" s="212" t="str">
        <f>IF(C127="","",VLOOKUP(C127,seznam!$B$1:$D$979,3,FALSE))</f>
        <v/>
      </c>
      <c r="F127" s="205">
        <v>48</v>
      </c>
      <c r="G127" s="190" t="s">
        <v>271</v>
      </c>
      <c r="I127" s="194">
        <f>IF(C127="","",VLOOKUP(C127,seznam!$B$1:$F$979,5,FALSE))</f>
        <v>0</v>
      </c>
    </row>
    <row r="128" spans="1:9" ht="15" hidden="1" customHeight="1" outlineLevel="1" x14ac:dyDescent="0.25">
      <c r="B128" s="249" t="str">
        <f>IF(C128="","",VLOOKUP(C128,seznam!$B$1:$E$979,4,FALSE))</f>
        <v>2 - PR-Nosník, příčníky</v>
      </c>
      <c r="C128" s="196" t="s">
        <v>86</v>
      </c>
      <c r="D128" s="212" t="str">
        <f>IF(C128="","",VLOOKUP(C128,seznam!$B$1:$D$979,2,FALSE))</f>
        <v/>
      </c>
      <c r="E128" s="212" t="str">
        <f>IF(C128="","",VLOOKUP(C128,seznam!$B$1:$D$979,3,FALSE))</f>
        <v/>
      </c>
      <c r="F128" s="205">
        <v>2</v>
      </c>
      <c r="G128" s="190" t="s">
        <v>271</v>
      </c>
      <c r="I128" s="194">
        <f>IF(C128="","",VLOOKUP(C128,seznam!$B$1:$F$979,5,FALSE))</f>
        <v>0</v>
      </c>
    </row>
    <row r="129" spans="1:9" ht="15" hidden="1" customHeight="1" outlineLevel="1" x14ac:dyDescent="0.25">
      <c r="B129" s="249" t="str">
        <f>IF(C129="","",VLOOKUP(C129,seznam!$B$1:$E$979,4,FALSE))</f>
        <v>2 - PR-Nosník, příčníky</v>
      </c>
      <c r="C129" s="196" t="s">
        <v>87</v>
      </c>
      <c r="D129" s="212" t="str">
        <f>IF(C129="","",VLOOKUP(C129,seznam!$B$1:$D$979,2,FALSE))</f>
        <v xml:space="preserve">Nosník </v>
      </c>
      <c r="E129" s="212" t="str">
        <f>IF(C129="","",VLOOKUP(C129,seznam!$B$1:$D$979,3,FALSE))</f>
        <v>2200x100-40 / Oranž (jekl)</v>
      </c>
      <c r="F129" s="205">
        <v>4</v>
      </c>
      <c r="G129" s="190" t="s">
        <v>271</v>
      </c>
      <c r="I129" s="194">
        <f>IF(C129="","",VLOOKUP(C129,seznam!$B$1:$F$979,5,FALSE))</f>
        <v>2</v>
      </c>
    </row>
    <row r="130" spans="1:9" ht="15" hidden="1" customHeight="1" outlineLevel="1" x14ac:dyDescent="0.25">
      <c r="B130" s="249" t="str">
        <f>IF(C130="","",VLOOKUP(C130,seznam!$B$1:$E$979,4,FALSE))</f>
        <v>2 - PR-Nosník, příčníky</v>
      </c>
      <c r="C130" s="196" t="s">
        <v>88</v>
      </c>
      <c r="D130" s="212" t="str">
        <f>IF(C130="","",VLOOKUP(C130,seznam!$B$1:$D$979,2,FALSE))</f>
        <v xml:space="preserve">Nosník </v>
      </c>
      <c r="E130" s="212" t="str">
        <f>IF(C130="","",VLOOKUP(C130,seznam!$B$1:$D$979,3,FALSE))</f>
        <v>2200x60-40 / Oranž (jekl)</v>
      </c>
      <c r="F130" s="205">
        <v>3</v>
      </c>
      <c r="G130" s="190" t="s">
        <v>271</v>
      </c>
      <c r="I130" s="194">
        <f>IF(C130="","",VLOOKUP(C130,seznam!$B$1:$F$979,5,FALSE))</f>
        <v>5</v>
      </c>
    </row>
    <row r="131" spans="1:9" ht="15" hidden="1" customHeight="1" outlineLevel="1" x14ac:dyDescent="0.25">
      <c r="B131" s="249" t="str">
        <f>IF(C131="","",VLOOKUP(C131,seznam!$B$1:$E$979,4,FALSE))</f>
        <v>2 - PR-Nosník, příčníky</v>
      </c>
      <c r="C131" s="196" t="s">
        <v>90</v>
      </c>
      <c r="D131" s="212" t="str">
        <f>IF(C131="","",VLOOKUP(C131,seznam!$B$1:$D$979,2,FALSE))</f>
        <v xml:space="preserve">Nosník </v>
      </c>
      <c r="E131" s="212" t="str">
        <f>IF(C131="","",VLOOKUP(C131,seznam!$B$1:$D$979,3,FALSE))</f>
        <v>1800x100-40 / Oranž (jekl)</v>
      </c>
      <c r="F131" s="205">
        <v>12</v>
      </c>
      <c r="G131" s="190" t="s">
        <v>271</v>
      </c>
      <c r="I131" s="194">
        <f>IF(C131="","",VLOOKUP(C131,seznam!$B$1:$F$979,5,FALSE))</f>
        <v>12</v>
      </c>
    </row>
    <row r="132" spans="1:9" hidden="1" outlineLevel="1" x14ac:dyDescent="0.25">
      <c r="B132" s="249" t="str">
        <f>IF(C132="","",VLOOKUP(C132,seznam!$B$1:$E$979,4,FALSE))</f>
        <v>2 - PR-Nosník, příčníky</v>
      </c>
      <c r="C132" s="196" t="s">
        <v>91</v>
      </c>
      <c r="D132" s="212" t="str">
        <f>IF(C132="","",VLOOKUP(C132,seznam!$B$1:$D$979,2,FALSE))</f>
        <v>Nosník</v>
      </c>
      <c r="E132" s="212" t="str">
        <f>IF(C132="","",VLOOKUP(C132,seznam!$B$1:$D$979,3,FALSE))</f>
        <v>2400x100-40 / Oranž (jekl)</v>
      </c>
      <c r="F132" s="205">
        <v>1</v>
      </c>
      <c r="G132" s="190" t="s">
        <v>271</v>
      </c>
      <c r="I132" s="194">
        <f>IF(C132="","",VLOOKUP(C132,seznam!$B$1:$F$979,5,FALSE))</f>
        <v>4</v>
      </c>
    </row>
    <row r="133" spans="1:9" hidden="1" outlineLevel="1" x14ac:dyDescent="0.25">
      <c r="B133" s="249" t="str">
        <f>IF(C133="","",VLOOKUP(C133,seznam!$B$1:$E$979,4,FALSE))</f>
        <v>2 - PR-Nosník, příčníky</v>
      </c>
      <c r="C133" s="124" t="s">
        <v>93</v>
      </c>
      <c r="D133" s="212" t="str">
        <f>IF(C133="","",VLOOKUP(C133,seznam!$B$1:$D$979,2,FALSE))</f>
        <v xml:space="preserve">Nosník </v>
      </c>
      <c r="E133" s="212" t="str">
        <f>IF(C133="","",VLOOKUP(C133,seznam!$B$1:$D$979,3,FALSE))</f>
        <v>1400x120-50 / Oranž (jekl)</v>
      </c>
      <c r="F133" s="205">
        <v>3</v>
      </c>
      <c r="G133" s="190" t="s">
        <v>271</v>
      </c>
      <c r="I133" s="194">
        <f>IF(C133="","",VLOOKUP(C133,seznam!$B$1:$F$979,5,FALSE))</f>
        <v>3</v>
      </c>
    </row>
    <row r="134" spans="1:9" ht="15" hidden="1" customHeight="1" outlineLevel="1" x14ac:dyDescent="0.25">
      <c r="B134" s="249" t="str">
        <f>IF(C134="","",VLOOKUP(C134,seznam!$B$1:$E$979,4,FALSE))</f>
        <v>2 - PR-Nosník, příčníky</v>
      </c>
      <c r="C134" s="196" t="s">
        <v>94</v>
      </c>
      <c r="D134" s="212" t="str">
        <f>IF(C134="","",VLOOKUP(C134,seznam!$B$1:$D$979,2,FALSE))</f>
        <v xml:space="preserve">Nosník </v>
      </c>
      <c r="E134" s="212" t="str">
        <f>IF(C134="","",VLOOKUP(C134,seznam!$B$1:$D$979,3,FALSE))</f>
        <v>1400x60-40 / Oranž (jekl)</v>
      </c>
      <c r="F134" s="205">
        <v>12</v>
      </c>
      <c r="G134" s="190" t="s">
        <v>271</v>
      </c>
      <c r="I134" s="194">
        <f>IF(C134="","",VLOOKUP(C134,seznam!$B$1:$F$979,5,FALSE))</f>
        <v>3</v>
      </c>
    </row>
    <row r="135" spans="1:9" ht="15" hidden="1" customHeight="1" outlineLevel="1" x14ac:dyDescent="0.25">
      <c r="B135" s="249" t="str">
        <f>IF(C135="","",VLOOKUP(C135,seznam!$B$1:$E$979,4,FALSE))</f>
        <v>2 - PR-Nosník, příčníky</v>
      </c>
      <c r="C135" s="196" t="s">
        <v>118</v>
      </c>
      <c r="D135" s="212" t="str">
        <f>IF(C135="","",VLOOKUP(C135,seznam!$B$1:$D$979,2,FALSE))</f>
        <v>Příčník na DTD tl. 22mm</v>
      </c>
      <c r="E135" s="212" t="str">
        <f>IF(C135="","",VLOOKUP(C135,seznam!$B$1:$D$979,3,FALSE))</f>
        <v>760x50-30 / Šedá (U)</v>
      </c>
      <c r="F135" s="205">
        <v>45</v>
      </c>
      <c r="G135" s="190" t="s">
        <v>271</v>
      </c>
      <c r="I135" s="194">
        <f>IF(C135="","",VLOOKUP(C135,seznam!$B$1:$F$979,5,FALSE))</f>
        <v>45</v>
      </c>
    </row>
    <row r="136" spans="1:9" ht="15" customHeight="1" collapsed="1" x14ac:dyDescent="0.25">
      <c r="A136" s="200" t="s">
        <v>273</v>
      </c>
      <c r="B136" s="251"/>
      <c r="C136" s="201"/>
      <c r="D136" s="214"/>
      <c r="E136" s="214"/>
      <c r="F136" s="207"/>
      <c r="G136" s="202"/>
      <c r="I136" s="189"/>
    </row>
    <row r="137" spans="1:9" ht="15" hidden="1" customHeight="1" outlineLevel="1" x14ac:dyDescent="0.25">
      <c r="A137" s="183">
        <v>43950</v>
      </c>
      <c r="B137" s="249" t="str">
        <f>IF(C137="","",VLOOKUP(C137,seznam!$B$1:$E$979,4,FALSE))</f>
        <v>3 - PR-Ostatní díly</v>
      </c>
      <c r="C137" s="196" t="s">
        <v>139</v>
      </c>
      <c r="D137" s="212" t="str">
        <f>IF(C137="","",VLOOKUP(C137,seznam!$B$1:$D$979,2,FALSE))</f>
        <v/>
      </c>
      <c r="E137" s="212" t="str">
        <f>IF(C137="","",VLOOKUP(C137,seznam!$B$1:$D$979,3,FALSE))</f>
        <v/>
      </c>
      <c r="F137" s="205">
        <v>40</v>
      </c>
      <c r="G137" s="190" t="s">
        <v>271</v>
      </c>
      <c r="I137" s="194">
        <f>IF(C137="","",VLOOKUP(C137,seznam!$B$1:$F$979,5,FALSE))</f>
        <v>0</v>
      </c>
    </row>
    <row r="138" spans="1:9" ht="15" hidden="1" customHeight="1" outlineLevel="1" x14ac:dyDescent="0.25">
      <c r="B138" s="249" t="str">
        <f>IF(C138="","",VLOOKUP(C138,seznam!$B$1:$E$979,4,FALSE))</f>
        <v>3 - PR-Ostatní díly</v>
      </c>
      <c r="C138" s="196" t="s">
        <v>142</v>
      </c>
      <c r="D138" s="212" t="str">
        <f>IF(C138="","",VLOOKUP(C138,seznam!$B$1:$D$979,2,FALSE))</f>
        <v/>
      </c>
      <c r="E138" s="212" t="str">
        <f>IF(C138="","",VLOOKUP(C138,seznam!$B$1:$D$979,3,FALSE))</f>
        <v/>
      </c>
      <c r="F138" s="205">
        <v>11</v>
      </c>
      <c r="G138" s="190" t="s">
        <v>271</v>
      </c>
      <c r="I138" s="194">
        <f>IF(C138="","",VLOOKUP(C138,seznam!$B$1:$F$979,5,FALSE))</f>
        <v>0</v>
      </c>
    </row>
    <row r="139" spans="1:9" ht="15" hidden="1" customHeight="1" outlineLevel="1" x14ac:dyDescent="0.25">
      <c r="B139" s="249" t="str">
        <f>IF(C139="","",VLOOKUP(C139,seznam!$B$1:$E$979,4,FALSE))</f>
        <v>3 - PR-Ostatní díly</v>
      </c>
      <c r="C139" s="196" t="s">
        <v>141</v>
      </c>
      <c r="D139" s="212" t="str">
        <f>IF(C139="","",VLOOKUP(C139,seznam!$B$1:$D$979,2,FALSE))</f>
        <v/>
      </c>
      <c r="E139" s="212" t="str">
        <f>IF(C139="","",VLOOKUP(C139,seznam!$B$1:$D$979,3,FALSE))</f>
        <v/>
      </c>
      <c r="F139" s="205">
        <v>18</v>
      </c>
      <c r="G139" s="190" t="s">
        <v>271</v>
      </c>
      <c r="I139" s="194">
        <f>IF(C139="","",VLOOKUP(C139,seznam!$B$1:$F$979,5,FALSE))</f>
        <v>0</v>
      </c>
    </row>
    <row r="140" spans="1:9" ht="15" hidden="1" customHeight="1" outlineLevel="1" x14ac:dyDescent="0.25">
      <c r="B140" s="249" t="str">
        <f>IF(C140="","",VLOOKUP(C140,seznam!$B$1:$E$979,4,FALSE))</f>
        <v>3 - PR-Ostatní díly</v>
      </c>
      <c r="C140" s="196" t="s">
        <v>138</v>
      </c>
      <c r="D140" s="212" t="str">
        <f>IF(C140="","",VLOOKUP(C140,seznam!$B$1:$D$979,2,FALSE))</f>
        <v/>
      </c>
      <c r="E140" s="212" t="str">
        <f>IF(C140="","",VLOOKUP(C140,seznam!$B$1:$D$979,3,FALSE))</f>
        <v/>
      </c>
      <c r="F140" s="205">
        <v>56</v>
      </c>
      <c r="G140" s="190" t="s">
        <v>271</v>
      </c>
      <c r="I140" s="194">
        <f>IF(C140="","",VLOOKUP(C140,seznam!$B$1:$F$979,5,FALSE))</f>
        <v>0</v>
      </c>
    </row>
    <row r="141" spans="1:9" ht="15" hidden="1" customHeight="1" outlineLevel="1" x14ac:dyDescent="0.25">
      <c r="B141" s="249" t="str">
        <f>IF(C141="","",VLOOKUP(C141,seznam!$B$1:$E$979,4,FALSE))</f>
        <v>2 - PR-Nosník, příčníky</v>
      </c>
      <c r="C141" s="196" t="s">
        <v>100</v>
      </c>
      <c r="D141" s="212" t="str">
        <f>IF(C141="","",VLOOKUP(C141,seznam!$B$1:$D$979,2,FALSE))</f>
        <v/>
      </c>
      <c r="E141" s="212" t="str">
        <f>IF(C141="","",VLOOKUP(C141,seznam!$B$1:$D$979,3,FALSE))</f>
        <v/>
      </c>
      <c r="F141" s="205">
        <v>3</v>
      </c>
      <c r="G141" s="190" t="s">
        <v>271</v>
      </c>
      <c r="I141" s="194">
        <f>IF(C141="","",VLOOKUP(C141,seznam!$B$1:$F$979,5,FALSE))</f>
        <v>0</v>
      </c>
    </row>
    <row r="142" spans="1:9" ht="15" hidden="1" customHeight="1" outlineLevel="1" x14ac:dyDescent="0.25">
      <c r="B142" s="249" t="str">
        <f>IF(C142="","",VLOOKUP(C142,seznam!$B$1:$E$979,4,FALSE))</f>
        <v>2 - PR-Nosník, příčníky</v>
      </c>
      <c r="C142" s="196" t="s">
        <v>102</v>
      </c>
      <c r="D142" s="212" t="str">
        <f>IF(C142="","",VLOOKUP(C142,seznam!$B$1:$D$979,2,FALSE))</f>
        <v/>
      </c>
      <c r="E142" s="212" t="str">
        <f>IF(C142="","",VLOOKUP(C142,seznam!$B$1:$D$979,3,FALSE))</f>
        <v/>
      </c>
      <c r="F142" s="205">
        <v>5</v>
      </c>
      <c r="G142" s="190" t="s">
        <v>271</v>
      </c>
      <c r="I142" s="194">
        <f>IF(C142="","",VLOOKUP(C142,seznam!$B$1:$F$979,5,FALSE))</f>
        <v>0</v>
      </c>
    </row>
    <row r="143" spans="1:9" ht="15" hidden="1" customHeight="1" outlineLevel="1" x14ac:dyDescent="0.25">
      <c r="B143" s="249" t="str">
        <f>IF(C143="","",VLOOKUP(C143,seznam!$B$1:$E$979,4,FALSE))</f>
        <v>2 - PR-Nosník, příčníky</v>
      </c>
      <c r="C143" s="196" t="s">
        <v>95</v>
      </c>
      <c r="D143" s="212" t="str">
        <f>IF(C143="","",VLOOKUP(C143,seznam!$B$1:$D$979,2,FALSE))</f>
        <v>Nosník</v>
      </c>
      <c r="E143" s="212" t="str">
        <f>IF(C143="","",VLOOKUP(C143,seznam!$B$1:$D$979,3,FALSE))</f>
        <v>1390x120-40 / Zn (jekl)</v>
      </c>
      <c r="F143" s="205">
        <v>4</v>
      </c>
      <c r="G143" s="190" t="s">
        <v>271</v>
      </c>
      <c r="I143" s="194">
        <f>IF(C143="","",VLOOKUP(C143,seznam!$B$1:$F$979,5,FALSE))</f>
        <v>10</v>
      </c>
    </row>
    <row r="144" spans="1:9" hidden="1" outlineLevel="1" x14ac:dyDescent="0.25">
      <c r="B144" s="249" t="str">
        <f>IF(C144="","",VLOOKUP(C144,seznam!$B$1:$E$979,4,FALSE))</f>
        <v>2 - PR-Nosník, příčníky</v>
      </c>
      <c r="C144" s="196" t="s">
        <v>96</v>
      </c>
      <c r="D144" s="212" t="str">
        <f>IF(C144="","",VLOOKUP(C144,seznam!$B$1:$D$979,2,FALSE))</f>
        <v>Nosník</v>
      </c>
      <c r="E144" s="212" t="str">
        <f>IF(C144="","",VLOOKUP(C144,seznam!$B$1:$D$979,3,FALSE))</f>
        <v>1390x100-40 / Zn ()</v>
      </c>
      <c r="F144" s="205">
        <v>9</v>
      </c>
      <c r="G144" s="190" t="s">
        <v>271</v>
      </c>
      <c r="I144" s="194">
        <f>IF(C144="","",VLOOKUP(C144,seznam!$B$1:$F$979,5,FALSE))</f>
        <v>7</v>
      </c>
    </row>
    <row r="145" spans="1:9" hidden="1" outlineLevel="1" x14ac:dyDescent="0.25">
      <c r="B145" s="249" t="str">
        <f>IF(C145="","",VLOOKUP(C145,seznam!$B$1:$E$979,4,FALSE))</f>
        <v>2 - PR-Nosník, příčníky</v>
      </c>
      <c r="C145" s="196" t="s">
        <v>127</v>
      </c>
      <c r="D145" s="212" t="str">
        <f>IF(C145="","",VLOOKUP(C145,seznam!$B$1:$D$979,2,FALSE))</f>
        <v/>
      </c>
      <c r="E145" s="212" t="str">
        <f>IF(C145="","",VLOOKUP(C145,seznam!$B$1:$D$979,3,FALSE))</f>
        <v/>
      </c>
      <c r="F145" s="205">
        <v>3</v>
      </c>
      <c r="G145" s="190" t="s">
        <v>271</v>
      </c>
      <c r="I145" s="194">
        <f>IF(C145="","",VLOOKUP(C145,seznam!$B$1:$F$979,5,FALSE))</f>
        <v>0</v>
      </c>
    </row>
    <row r="146" spans="1:9" ht="15" hidden="1" customHeight="1" outlineLevel="1" x14ac:dyDescent="0.25">
      <c r="B146" s="249" t="str">
        <f>IF(C146="","",VLOOKUP(C146,seznam!$B$1:$E$979,4,FALSE))</f>
        <v>2 - PR-Nosník, příčníky</v>
      </c>
      <c r="C146" s="196" t="s">
        <v>109</v>
      </c>
      <c r="D146" s="212" t="str">
        <f>IF(C146="","",VLOOKUP(C146,seznam!$B$1:$D$979,2,FALSE))</f>
        <v/>
      </c>
      <c r="E146" s="212" t="str">
        <f>IF(C146="","",VLOOKUP(C146,seznam!$B$1:$D$979,3,FALSE))</f>
        <v/>
      </c>
      <c r="F146" s="205">
        <v>54</v>
      </c>
      <c r="G146" s="190" t="s">
        <v>271</v>
      </c>
      <c r="I146" s="194">
        <f>IF(C146="","",VLOOKUP(C146,seznam!$B$1:$F$979,5,FALSE))</f>
        <v>0</v>
      </c>
    </row>
    <row r="147" spans="1:9" ht="15" hidden="1" customHeight="1" outlineLevel="1" x14ac:dyDescent="0.25">
      <c r="B147" s="249" t="str">
        <f>IF(C147="","",VLOOKUP(C147,seznam!$B$1:$E$979,4,FALSE))</f>
        <v>2 - PR-Nosník, příčníky</v>
      </c>
      <c r="C147" s="196" t="s">
        <v>97</v>
      </c>
      <c r="D147" s="212" t="str">
        <f>IF(C147="","",VLOOKUP(C147,seznam!$B$1:$D$979,2,FALSE))</f>
        <v/>
      </c>
      <c r="E147" s="212" t="str">
        <f>IF(C147="","",VLOOKUP(C147,seznam!$B$1:$D$979,3,FALSE))</f>
        <v/>
      </c>
      <c r="F147" s="205">
        <v>4</v>
      </c>
      <c r="G147" s="190" t="s">
        <v>271</v>
      </c>
      <c r="I147" s="194">
        <f>IF(C147="","",VLOOKUP(C147,seznam!$B$1:$F$979,5,FALSE))</f>
        <v>0</v>
      </c>
    </row>
    <row r="148" spans="1:9" ht="15" customHeight="1" collapsed="1" x14ac:dyDescent="0.25">
      <c r="A148" s="200" t="s">
        <v>273</v>
      </c>
      <c r="B148" s="251"/>
      <c r="C148" s="201"/>
      <c r="D148" s="214"/>
      <c r="E148" s="214"/>
      <c r="F148" s="207"/>
      <c r="G148" s="202"/>
      <c r="I148" s="189"/>
    </row>
    <row r="149" spans="1:9" ht="15" hidden="1" customHeight="1" outlineLevel="1" x14ac:dyDescent="0.25">
      <c r="A149" s="183">
        <v>43950</v>
      </c>
      <c r="B149" s="249" t="str">
        <f>IF(C149="","",VLOOKUP(C149,seznam!$B$1:$E$979,4,FALSE))</f>
        <v>2 - PR-Nosník, příčníky</v>
      </c>
      <c r="C149" s="196" t="s">
        <v>103</v>
      </c>
      <c r="D149" s="212" t="str">
        <f>IF(C149="","",VLOOKUP(C149,seznam!$B$1:$D$979,2,FALSE))</f>
        <v/>
      </c>
      <c r="E149" s="212" t="str">
        <f>IF(C149="","",VLOOKUP(C149,seznam!$B$1:$D$979,3,FALSE))</f>
        <v/>
      </c>
      <c r="F149" s="205">
        <v>15</v>
      </c>
      <c r="G149" s="190" t="s">
        <v>271</v>
      </c>
      <c r="I149" s="194">
        <f>IF(C149="","",VLOOKUP(C149,seznam!$B$1:$F$979,5,FALSE))</f>
        <v>0</v>
      </c>
    </row>
    <row r="150" spans="1:9" ht="15" hidden="1" customHeight="1" outlineLevel="1" x14ac:dyDescent="0.25">
      <c r="B150" s="249" t="str">
        <f>IF(C150="","",VLOOKUP(C150,seznam!$B$1:$E$979,4,FALSE))</f>
        <v>2 - PR-Nosník, příčníky</v>
      </c>
      <c r="C150" s="196" t="s">
        <v>107</v>
      </c>
      <c r="D150" s="212" t="str">
        <f>IF(C150="","",VLOOKUP(C150,seznam!$B$1:$D$979,2,FALSE))</f>
        <v/>
      </c>
      <c r="E150" s="212" t="str">
        <f>IF(C150="","",VLOOKUP(C150,seznam!$B$1:$D$979,3,FALSE))</f>
        <v/>
      </c>
      <c r="F150" s="205">
        <v>23</v>
      </c>
      <c r="G150" s="190" t="s">
        <v>271</v>
      </c>
      <c r="I150" s="194">
        <f>IF(C150="","",VLOOKUP(C150,seznam!$B$1:$F$979,5,FALSE))</f>
        <v>0</v>
      </c>
    </row>
    <row r="151" spans="1:9" ht="15" hidden="1" customHeight="1" outlineLevel="1" x14ac:dyDescent="0.25">
      <c r="B151" s="249" t="str">
        <f>IF(C151="","",VLOOKUP(C151,seznam!$B$1:$E$979,4,FALSE))</f>
        <v>2 - PR-Nosník, příčníky</v>
      </c>
      <c r="C151" s="196" t="s">
        <v>119</v>
      </c>
      <c r="D151" s="212" t="str">
        <f>IF(C151="","",VLOOKUP(C151,seznam!$B$1:$D$979,2,FALSE))</f>
        <v>Příčník</v>
      </c>
      <c r="E151" s="212" t="str">
        <f>IF(C151="","",VLOOKUP(C151,seznam!$B$1:$D$979,3,FALSE))</f>
        <v>760x50-30 / Zn (U)</v>
      </c>
      <c r="F151" s="205">
        <v>6</v>
      </c>
      <c r="G151" s="190" t="s">
        <v>271</v>
      </c>
      <c r="I151" s="194">
        <f>IF(C151="","",VLOOKUP(C151,seznam!$B$1:$F$979,5,FALSE))</f>
        <v>34</v>
      </c>
    </row>
    <row r="152" spans="1:9" ht="15" hidden="1" customHeight="1" outlineLevel="1" x14ac:dyDescent="0.25">
      <c r="B152" s="249" t="str">
        <f>IF(C152="","",VLOOKUP(C152,seznam!$B$1:$E$979,4,FALSE))</f>
        <v>2 - PR-Nosník, příčníky</v>
      </c>
      <c r="C152" s="196" t="s">
        <v>104</v>
      </c>
      <c r="D152" s="212" t="str">
        <f>IF(C152="","",VLOOKUP(C152,seznam!$B$1:$D$979,2,FALSE))</f>
        <v/>
      </c>
      <c r="E152" s="212" t="str">
        <f>IF(C152="","",VLOOKUP(C152,seznam!$B$1:$D$979,3,FALSE))</f>
        <v/>
      </c>
      <c r="F152" s="205">
        <v>80</v>
      </c>
      <c r="G152" s="190" t="s">
        <v>271</v>
      </c>
      <c r="I152" s="194">
        <f>IF(C152="","",VLOOKUP(C152,seznam!$B$1:$F$979,5,FALSE))</f>
        <v>0</v>
      </c>
    </row>
    <row r="153" spans="1:9" ht="15" hidden="1" customHeight="1" outlineLevel="1" x14ac:dyDescent="0.25">
      <c r="B153" s="249" t="str">
        <f>IF(C153="","",VLOOKUP(C153,seznam!$B$1:$E$979,4,FALSE))</f>
        <v>2 - PR-Nosník, příčníky</v>
      </c>
      <c r="C153" s="196" t="s">
        <v>114</v>
      </c>
      <c r="D153" s="212" t="str">
        <f>IF(C153="","",VLOOKUP(C153,seznam!$B$1:$D$979,2,FALSE))</f>
        <v>Příčník na DTD tl. 22mm</v>
      </c>
      <c r="E153" s="212" t="str">
        <f>IF(C153="","",VLOOKUP(C153,seznam!$B$1:$D$979,3,FALSE))</f>
        <v>1100x50-30 / Šedá (U)</v>
      </c>
      <c r="F153" s="205">
        <v>93</v>
      </c>
      <c r="G153" s="190" t="s">
        <v>271</v>
      </c>
      <c r="I153" s="194">
        <f>IF(C153="","",VLOOKUP(C153,seznam!$B$1:$F$979,5,FALSE))</f>
        <v>85</v>
      </c>
    </row>
    <row r="154" spans="1:9" ht="15" hidden="1" customHeight="1" outlineLevel="1" x14ac:dyDescent="0.25">
      <c r="B154" s="249" t="str">
        <f>IF(C154="","",VLOOKUP(C154,seznam!$B$1:$E$979,4,FALSE))</f>
        <v>2 - PR-Nosník, příčníky</v>
      </c>
      <c r="C154" s="196" t="s">
        <v>80</v>
      </c>
      <c r="D154" s="212" t="str">
        <f>IF(C154="","",VLOOKUP(C154,seznam!$B$1:$D$979,2,FALSE))</f>
        <v>Nosník</v>
      </c>
      <c r="E154" s="212" t="str">
        <f>IF(C154="","",VLOOKUP(C154,seznam!$B$1:$D$979,3,FALSE))</f>
        <v>2700x120-40 / Zn (jekl)</v>
      </c>
      <c r="F154" s="205">
        <v>10</v>
      </c>
      <c r="G154" s="190" t="s">
        <v>271</v>
      </c>
      <c r="I154" s="194">
        <f>IF(C154="","",VLOOKUP(C154,seznam!$B$1:$F$979,5,FALSE))</f>
        <v>30</v>
      </c>
    </row>
    <row r="155" spans="1:9" ht="15" hidden="1" customHeight="1" outlineLevel="1" x14ac:dyDescent="0.25">
      <c r="B155" s="249" t="str">
        <f>IF(C155="","",VLOOKUP(C155,seznam!$B$1:$E$979,4,FALSE))</f>
        <v>2 - PR-Nosník, příčníky</v>
      </c>
      <c r="C155" s="196" t="s">
        <v>82</v>
      </c>
      <c r="D155" s="212" t="str">
        <f>IF(C155="","",VLOOKUP(C155,seznam!$B$1:$D$979,2,FALSE))</f>
        <v>Nosník</v>
      </c>
      <c r="E155" s="212" t="str">
        <f>IF(C155="","",VLOOKUP(C155,seznam!$B$1:$D$979,3,FALSE))</f>
        <v>2700x100-40 / Zn (jekl)</v>
      </c>
      <c r="F155" s="205">
        <v>10</v>
      </c>
      <c r="G155" s="190" t="s">
        <v>271</v>
      </c>
      <c r="I155" s="194">
        <f>IF(C155="","",VLOOKUP(C155,seznam!$B$1:$F$979,5,FALSE))</f>
        <v>20</v>
      </c>
    </row>
    <row r="156" spans="1:9" hidden="1" outlineLevel="1" x14ac:dyDescent="0.25">
      <c r="B156" s="249" t="str">
        <f>IF(C156="","",VLOOKUP(C156,seznam!$B$1:$E$979,4,FALSE))</f>
        <v>2 - PR-Nosník, příčníky</v>
      </c>
      <c r="C156" s="175" t="s">
        <v>131</v>
      </c>
      <c r="D156" s="212" t="str">
        <f>IF(C156="","",VLOOKUP(C156,seznam!$B$1:$D$979,2,FALSE))</f>
        <v/>
      </c>
      <c r="E156" s="212" t="str">
        <f>IF(C156="","",VLOOKUP(C156,seznam!$B$1:$D$979,3,FALSE))</f>
        <v/>
      </c>
      <c r="F156" s="205">
        <v>9</v>
      </c>
      <c r="G156" s="190" t="s">
        <v>271</v>
      </c>
      <c r="I156" s="194">
        <f>IF(C156="","",VLOOKUP(C156,seznam!$B$1:$F$979,5,FALSE))</f>
        <v>0</v>
      </c>
    </row>
    <row r="157" spans="1:9" hidden="1" outlineLevel="1" x14ac:dyDescent="0.25">
      <c r="B157" s="249" t="str">
        <f>IF(C157="","",VLOOKUP(C157,seznam!$B$1:$E$979,4,FALSE))</f>
        <v>2 - PR-Nosník, příčníky</v>
      </c>
      <c r="C157" s="196" t="s">
        <v>132</v>
      </c>
      <c r="D157" s="212" t="str">
        <f>IF(C157="","",VLOOKUP(C157,seznam!$B$1:$D$979,2,FALSE))</f>
        <v/>
      </c>
      <c r="E157" s="212" t="str">
        <f>IF(C157="","",VLOOKUP(C157,seznam!$B$1:$D$979,3,FALSE))</f>
        <v/>
      </c>
      <c r="F157" s="205">
        <v>5</v>
      </c>
      <c r="G157" s="190" t="s">
        <v>271</v>
      </c>
      <c r="I157" s="194">
        <f>IF(C157="","",VLOOKUP(C157,seznam!$B$1:$F$979,5,FALSE))</f>
        <v>0</v>
      </c>
    </row>
    <row r="158" spans="1:9" ht="15" hidden="1" customHeight="1" outlineLevel="1" x14ac:dyDescent="0.25">
      <c r="B158" s="249" t="str">
        <f>IF(C158="","",VLOOKUP(C158,seznam!$B$1:$E$979,4,FALSE))</f>
        <v/>
      </c>
      <c r="C158" s="196"/>
      <c r="D158" s="212" t="str">
        <f>IF(C158="","",VLOOKUP(C158,seznam!$B$1:$D$979,2,FALSE))</f>
        <v/>
      </c>
      <c r="E158" s="212" t="str">
        <f>IF(C158="","",VLOOKUP(C158,seznam!$B$1:$D$979,3,FALSE))</f>
        <v/>
      </c>
      <c r="F158" s="205"/>
      <c r="G158" s="190"/>
      <c r="I158" s="194" t="str">
        <f>IF(C158="","",VLOOKUP(C158,seznam!$B$1:$F$979,5,FALSE))</f>
        <v/>
      </c>
    </row>
    <row r="159" spans="1:9" ht="15" hidden="1" customHeight="1" outlineLevel="1" x14ac:dyDescent="0.25">
      <c r="B159" s="249" t="str">
        <f>IF(C159="","",VLOOKUP(C159,seznam!$B$1:$E$979,4,FALSE))</f>
        <v/>
      </c>
      <c r="C159" s="196"/>
      <c r="D159" s="212" t="str">
        <f>IF(C159="","",VLOOKUP(C159,seznam!$B$1:$D$979,2,FALSE))</f>
        <v/>
      </c>
      <c r="E159" s="212" t="str">
        <f>IF(C159="","",VLOOKUP(C159,seznam!$B$1:$D$979,3,FALSE))</f>
        <v/>
      </c>
      <c r="F159" s="205"/>
      <c r="G159" s="190"/>
      <c r="I159" s="194" t="str">
        <f>IF(C159="","",VLOOKUP(C159,seznam!$B$1:$F$979,5,FALSE))</f>
        <v/>
      </c>
    </row>
    <row r="160" spans="1:9" ht="15" customHeight="1" x14ac:dyDescent="0.25">
      <c r="A160" s="200" t="s">
        <v>277</v>
      </c>
      <c r="B160" s="251"/>
      <c r="C160" s="201"/>
      <c r="D160" s="214"/>
      <c r="E160" s="214"/>
      <c r="F160" s="207"/>
      <c r="G160" s="202"/>
      <c r="I160" s="189"/>
    </row>
    <row r="161" spans="1:9" ht="15" customHeight="1" outlineLevel="1" x14ac:dyDescent="0.25">
      <c r="A161" s="183">
        <v>43997</v>
      </c>
      <c r="B161" s="249" t="str">
        <f>IF(C161="","",VLOOKUP(C161,seznam!$B$1:$E$979,4,FALSE))</f>
        <v>2 - PR-Nosník, příčníky</v>
      </c>
      <c r="C161" s="196" t="s">
        <v>110</v>
      </c>
      <c r="D161" s="212" t="str">
        <f>IF(C161="","",VLOOKUP(C161,seznam!$B$1:$D$979,2,FALSE))</f>
        <v>Příčník ABG - 19665295 - 1-201 400</v>
      </c>
      <c r="E161" s="212" t="str">
        <f>IF(C161="","",VLOOKUP(C161,seznam!$B$1:$D$979,3,FALSE))</f>
        <v>1100x50-30 / Oranž (U)</v>
      </c>
      <c r="F161" s="205">
        <v>10</v>
      </c>
      <c r="G161" s="190" t="s">
        <v>278</v>
      </c>
      <c r="I161" s="194">
        <f>IF(C161="","",VLOOKUP(C161,seznam!$B$1:$F$979,5,FALSE))</f>
        <v>148</v>
      </c>
    </row>
    <row r="162" spans="1:9" ht="15" customHeight="1" outlineLevel="1" x14ac:dyDescent="0.25">
      <c r="B162" s="249" t="str">
        <f>IF(C162="","",VLOOKUP(C162,seznam!$B$1:$E$979,4,FALSE))</f>
        <v>2 - PR-Nosník, příčníky</v>
      </c>
      <c r="C162" s="196" t="s">
        <v>114</v>
      </c>
      <c r="D162" s="212" t="str">
        <f>IF(C162="","",VLOOKUP(C162,seznam!$B$1:$D$979,2,FALSE))</f>
        <v>Příčník na DTD tl. 22mm</v>
      </c>
      <c r="E162" s="212" t="str">
        <f>IF(C162="","",VLOOKUP(C162,seznam!$B$1:$D$979,3,FALSE))</f>
        <v>1100x50-30 / Šedá (U)</v>
      </c>
      <c r="F162" s="205">
        <v>10</v>
      </c>
      <c r="G162" s="190"/>
      <c r="I162" s="194">
        <f>IF(C162="","",VLOOKUP(C162,seznam!$B$1:$F$979,5,FALSE))</f>
        <v>85</v>
      </c>
    </row>
    <row r="163" spans="1:9" ht="15" customHeight="1" outlineLevel="1" x14ac:dyDescent="0.25">
      <c r="B163" s="249" t="str">
        <f>IF(C163="","",VLOOKUP(C163,seznam!$B$1:$E$979,4,FALSE))</f>
        <v>3 - PR-Ostatní díly</v>
      </c>
      <c r="C163" s="196" t="s">
        <v>141</v>
      </c>
      <c r="D163" s="212" t="str">
        <f>IF(C163="","",VLOOKUP(C163,seznam!$B$1:$D$979,2,FALSE))</f>
        <v/>
      </c>
      <c r="E163" s="212" t="str">
        <f>IF(C163="","",VLOOKUP(C163,seznam!$B$1:$D$979,3,FALSE))</f>
        <v/>
      </c>
      <c r="F163" s="205">
        <v>10</v>
      </c>
      <c r="G163" s="190"/>
      <c r="I163" s="194">
        <f>IF(C163="","",VLOOKUP(C163,seznam!$B$1:$F$979,5,FALSE))</f>
        <v>0</v>
      </c>
    </row>
    <row r="164" spans="1:9" ht="15" customHeight="1" outlineLevel="1" x14ac:dyDescent="0.25">
      <c r="B164" s="249" t="str">
        <f>IF(C164="","",VLOOKUP(C164,seznam!$B$1:$E$979,4,FALSE))</f>
        <v>2 - PR-Nosník, příčníky</v>
      </c>
      <c r="C164" s="196" t="s">
        <v>80</v>
      </c>
      <c r="D164" s="212" t="str">
        <f>IF(C164="","",VLOOKUP(C164,seznam!$B$1:$D$979,2,FALSE))</f>
        <v>Nosník</v>
      </c>
      <c r="E164" s="212" t="str">
        <f>IF(C164="","",VLOOKUP(C164,seznam!$B$1:$D$979,3,FALSE))</f>
        <v>2700x120-40 / Zn (jekl)</v>
      </c>
      <c r="F164" s="205">
        <v>5</v>
      </c>
      <c r="G164" s="190"/>
      <c r="I164" s="194">
        <f>IF(C164="","",VLOOKUP(C164,seznam!$B$1:$F$979,5,FALSE))</f>
        <v>30</v>
      </c>
    </row>
    <row r="165" spans="1:9" ht="15" customHeight="1" outlineLevel="1" x14ac:dyDescent="0.25">
      <c r="B165" s="249" t="str">
        <f>IF(C165="","",VLOOKUP(C165,seznam!$B$1:$E$979,4,FALSE))</f>
        <v>2 - PR-Nosník, příčníky</v>
      </c>
      <c r="C165" s="196" t="s">
        <v>82</v>
      </c>
      <c r="D165" s="212" t="str">
        <f>IF(C165="","",VLOOKUP(C165,seznam!$B$1:$D$979,2,FALSE))</f>
        <v>Nosník</v>
      </c>
      <c r="E165" s="212" t="str">
        <f>IF(C165="","",VLOOKUP(C165,seznam!$B$1:$D$979,3,FALSE))</f>
        <v>2700x100-40 / Zn (jekl)</v>
      </c>
      <c r="F165" s="205">
        <v>5</v>
      </c>
      <c r="G165" s="190"/>
      <c r="I165" s="194">
        <f>IF(C165="","",VLOOKUP(C165,seznam!$B$1:$F$979,5,FALSE))</f>
        <v>20</v>
      </c>
    </row>
    <row r="166" spans="1:9" ht="15" customHeight="1" outlineLevel="1" x14ac:dyDescent="0.25">
      <c r="B166" s="249" t="str">
        <f>IF(C166="","",VLOOKUP(C166,seznam!$B$1:$E$979,4,FALSE))</f>
        <v>2 - PR-Nosník, příčníky</v>
      </c>
      <c r="C166" s="196" t="s">
        <v>80</v>
      </c>
      <c r="D166" s="212" t="str">
        <f>IF(C166="","",VLOOKUP(C166,seznam!$B$1:$D$979,2,FALSE))</f>
        <v>Nosník</v>
      </c>
      <c r="E166" s="212" t="str">
        <f>IF(C166="","",VLOOKUP(C166,seznam!$B$1:$D$979,3,FALSE))</f>
        <v>2700x120-40 / Zn (jekl)</v>
      </c>
      <c r="F166" s="205">
        <v>5</v>
      </c>
      <c r="G166" s="190"/>
      <c r="I166" s="194">
        <f>IF(C166="","",VLOOKUP(C166,seznam!$B$1:$F$979,5,FALSE))</f>
        <v>30</v>
      </c>
    </row>
    <row r="167" spans="1:9" ht="15" customHeight="1" outlineLevel="1" x14ac:dyDescent="0.25">
      <c r="B167" s="249" t="str">
        <f>IF(C167="","",VLOOKUP(C167,seznam!$B$1:$E$979,4,FALSE))</f>
        <v>2 - PR-Nosník, příčníky</v>
      </c>
      <c r="C167" s="196" t="s">
        <v>112</v>
      </c>
      <c r="D167" s="212" t="str">
        <f>IF(C167="","",VLOOKUP(C167,seznam!$B$1:$D$979,2,FALSE))</f>
        <v>Příčník 19665312 - 1-203 902</v>
      </c>
      <c r="E167" s="212" t="str">
        <f>IF(C167="","",VLOOKUP(C167,seznam!$B$1:$D$979,3,FALSE))</f>
        <v>1100x50-30 / Zn (U)</v>
      </c>
      <c r="F167" s="205">
        <v>11</v>
      </c>
      <c r="G167" s="190"/>
      <c r="I167" s="194">
        <f>IF(C167="","",VLOOKUP(C167,seznam!$B$1:$F$979,5,FALSE))</f>
        <v>16</v>
      </c>
    </row>
    <row r="168" spans="1:9" outlineLevel="1" x14ac:dyDescent="0.25">
      <c r="B168" s="249" t="str">
        <f>IF(C168="","",VLOOKUP(C168,seznam!$B$1:$E$979,4,FALSE))</f>
        <v>3 - PR-Ostatní díly</v>
      </c>
      <c r="C168" s="196" t="s">
        <v>138</v>
      </c>
      <c r="D168" s="212" t="str">
        <f>IF(C168="","",VLOOKUP(C168,seznam!$B$1:$D$979,2,FALSE))</f>
        <v/>
      </c>
      <c r="E168" s="212" t="str">
        <f>IF(C168="","",VLOOKUP(C168,seznam!$B$1:$D$979,3,FALSE))</f>
        <v/>
      </c>
      <c r="F168" s="205">
        <v>26</v>
      </c>
      <c r="G168" s="190"/>
      <c r="I168" s="194">
        <f>IF(C168="","",VLOOKUP(C168,seznam!$B$1:$F$979,5,FALSE))</f>
        <v>0</v>
      </c>
    </row>
    <row r="169" spans="1:9" outlineLevel="1" x14ac:dyDescent="0.25">
      <c r="B169" s="249" t="str">
        <f>IF(C169="","",VLOOKUP(C169,seznam!$B$1:$E$979,4,FALSE))</f>
        <v>2 - PR-Nosník, příčníky</v>
      </c>
      <c r="C169" s="196" t="s">
        <v>117</v>
      </c>
      <c r="D169" s="212" t="str">
        <f>IF(C169="","",VLOOKUP(C169,seznam!$B$1:$D$979,2,FALSE))</f>
        <v>Příčník na DTD tl. 22mm</v>
      </c>
      <c r="E169" s="212" t="str">
        <f>IF(C169="","",VLOOKUP(C169,seznam!$B$1:$D$979,3,FALSE))</f>
        <v>760x50-30 / Oranž (U)</v>
      </c>
      <c r="F169" s="205">
        <v>20</v>
      </c>
      <c r="G169" s="190"/>
      <c r="I169" s="194">
        <f>IF(C169="","",VLOOKUP(C169,seznam!$B$1:$F$979,5,FALSE))</f>
        <v>16</v>
      </c>
    </row>
    <row r="170" spans="1:9" ht="15" customHeight="1" outlineLevel="1" x14ac:dyDescent="0.25">
      <c r="B170" s="249" t="str">
        <f>IF(C170="","",VLOOKUP(C170,seznam!$B$1:$E$979,4,FALSE))</f>
        <v>2 - PR-Nosník, příčníky</v>
      </c>
      <c r="C170" s="196" t="s">
        <v>110</v>
      </c>
      <c r="D170" s="212" t="str">
        <f>IF(C170="","",VLOOKUP(C170,seznam!$B$1:$D$979,2,FALSE))</f>
        <v>Příčník ABG - 19665295 - 1-201 400</v>
      </c>
      <c r="E170" s="212" t="str">
        <f>IF(C170="","",VLOOKUP(C170,seznam!$B$1:$D$979,3,FALSE))</f>
        <v>1100x50-30 / Oranž (U)</v>
      </c>
      <c r="F170" s="205">
        <v>50</v>
      </c>
      <c r="G170" s="190"/>
      <c r="I170" s="194">
        <f>IF(C170="","",VLOOKUP(C170,seznam!$B$1:$F$979,5,FALSE))</f>
        <v>148</v>
      </c>
    </row>
    <row r="171" spans="1:9" ht="15" customHeight="1" outlineLevel="1" x14ac:dyDescent="0.25">
      <c r="B171" s="249" t="str">
        <f>IF(C171="","",VLOOKUP(C171,seznam!$B$1:$E$979,4,FALSE))</f>
        <v>2 - PR-Nosník, příčníky</v>
      </c>
      <c r="C171" s="196" t="s">
        <v>105</v>
      </c>
      <c r="D171" s="212" t="str">
        <f>IF(C171="","",VLOOKUP(C171,seznam!$B$1:$D$979,2,FALSE))</f>
        <v>Příčník - 19665271 - 1-201 402</v>
      </c>
      <c r="E171" s="212" t="str">
        <f>IF(C171="","",VLOOKUP(C171,seznam!$B$1:$D$979,3,FALSE))</f>
        <v>1100x50-30 / Oranž (U)</v>
      </c>
      <c r="F171" s="205">
        <v>20</v>
      </c>
      <c r="G171" s="190"/>
      <c r="I171" s="194">
        <f>IF(C171="","",VLOOKUP(C171,seznam!$B$1:$F$979,5,FALSE))</f>
        <v>110</v>
      </c>
    </row>
    <row r="172" spans="1:9" ht="15" customHeight="1" x14ac:dyDescent="0.25">
      <c r="A172" s="200" t="s">
        <v>44</v>
      </c>
      <c r="B172" s="251"/>
      <c r="C172" s="201"/>
      <c r="D172" s="214"/>
      <c r="E172" s="214"/>
      <c r="F172" s="207"/>
      <c r="G172" s="202"/>
      <c r="I172" s="189"/>
    </row>
    <row r="173" spans="1:9" ht="15" customHeight="1" outlineLevel="1" x14ac:dyDescent="0.25">
      <c r="A173" s="183" t="s">
        <v>43</v>
      </c>
      <c r="B173" s="249" t="str">
        <f>IF(C173="","",VLOOKUP(C173,seznam!$B$1:$E$979,4,FALSE))</f>
        <v/>
      </c>
      <c r="C173" s="196"/>
      <c r="D173" s="212" t="str">
        <f>IF(C173="","",VLOOKUP(C173,seznam!$B$1:$D$979,2,FALSE))</f>
        <v/>
      </c>
      <c r="E173" s="212" t="str">
        <f>IF(C173="","",VLOOKUP(C173,seznam!$B$1:$D$979,3,FALSE))</f>
        <v/>
      </c>
      <c r="F173" s="205"/>
      <c r="G173" s="190"/>
      <c r="I173" s="194" t="str">
        <f>IF(C173="","",VLOOKUP(C173,seznam!$B$1:$F$979,5,FALSE))</f>
        <v/>
      </c>
    </row>
    <row r="174" spans="1:9" ht="15" customHeight="1" outlineLevel="1" x14ac:dyDescent="0.25">
      <c r="B174" s="249" t="str">
        <f>IF(C174="","",VLOOKUP(C174,seznam!$B$1:$E$979,4,FALSE))</f>
        <v/>
      </c>
      <c r="C174" s="196"/>
      <c r="D174" s="212" t="str">
        <f>IF(C174="","",VLOOKUP(C174,seznam!$B$1:$D$979,2,FALSE))</f>
        <v/>
      </c>
      <c r="E174" s="212" t="str">
        <f>IF(C174="","",VLOOKUP(C174,seznam!$B$1:$D$979,3,FALSE))</f>
        <v/>
      </c>
      <c r="F174" s="205"/>
      <c r="G174" s="190"/>
      <c r="I174" s="194" t="str">
        <f>IF(C174="","",VLOOKUP(C174,seznam!$B$1:$F$979,5,FALSE))</f>
        <v/>
      </c>
    </row>
    <row r="175" spans="1:9" ht="15" customHeight="1" outlineLevel="1" x14ac:dyDescent="0.25">
      <c r="B175" s="249" t="str">
        <f>IF(C175="","",VLOOKUP(C175,seznam!$B$1:$E$979,4,FALSE))</f>
        <v/>
      </c>
      <c r="C175" s="196"/>
      <c r="D175" s="212" t="str">
        <f>IF(C175="","",VLOOKUP(C175,seznam!$B$1:$D$979,2,FALSE))</f>
        <v/>
      </c>
      <c r="E175" s="212" t="str">
        <f>IF(C175="","",VLOOKUP(C175,seznam!$B$1:$D$979,3,FALSE))</f>
        <v/>
      </c>
      <c r="F175" s="205"/>
      <c r="G175" s="190"/>
      <c r="I175" s="194" t="str">
        <f>IF(C175="","",VLOOKUP(C175,seznam!$B$1:$F$979,5,FALSE))</f>
        <v/>
      </c>
    </row>
    <row r="176" spans="1:9" ht="15" customHeight="1" outlineLevel="1" x14ac:dyDescent="0.25">
      <c r="B176" s="249" t="str">
        <f>IF(C176="","",VLOOKUP(C176,seznam!$B$1:$E$979,4,FALSE))</f>
        <v/>
      </c>
      <c r="C176" s="196"/>
      <c r="D176" s="212" t="str">
        <f>IF(C176="","",VLOOKUP(C176,seznam!$B$1:$D$979,2,FALSE))</f>
        <v/>
      </c>
      <c r="E176" s="212" t="str">
        <f>IF(C176="","",VLOOKUP(C176,seznam!$B$1:$D$979,3,FALSE))</f>
        <v/>
      </c>
      <c r="F176" s="205"/>
      <c r="G176" s="190"/>
      <c r="I176" s="194" t="str">
        <f>IF(C176="","",VLOOKUP(C176,seznam!$B$1:$F$979,5,FALSE))</f>
        <v/>
      </c>
    </row>
    <row r="177" spans="1:9" ht="15" customHeight="1" outlineLevel="1" x14ac:dyDescent="0.25">
      <c r="B177" s="249" t="str">
        <f>IF(C177="","",VLOOKUP(C177,seznam!$B$1:$E$979,4,FALSE))</f>
        <v/>
      </c>
      <c r="C177" s="196"/>
      <c r="D177" s="212" t="str">
        <f>IF(C177="","",VLOOKUP(C177,seznam!$B$1:$D$979,2,FALSE))</f>
        <v/>
      </c>
      <c r="E177" s="212" t="str">
        <f>IF(C177="","",VLOOKUP(C177,seznam!$B$1:$D$979,3,FALSE))</f>
        <v/>
      </c>
      <c r="F177" s="205"/>
      <c r="G177" s="190"/>
      <c r="I177" s="194" t="str">
        <f>IF(C177="","",VLOOKUP(C177,seznam!$B$1:$F$979,5,FALSE))</f>
        <v/>
      </c>
    </row>
    <row r="178" spans="1:9" ht="15" customHeight="1" outlineLevel="1" x14ac:dyDescent="0.25">
      <c r="B178" s="249" t="str">
        <f>IF(C178="","",VLOOKUP(C178,seznam!$B$1:$E$979,4,FALSE))</f>
        <v/>
      </c>
      <c r="C178" s="196"/>
      <c r="D178" s="212" t="str">
        <f>IF(C178="","",VLOOKUP(C178,seznam!$B$1:$D$979,2,FALSE))</f>
        <v/>
      </c>
      <c r="E178" s="212" t="str">
        <f>IF(C178="","",VLOOKUP(C178,seznam!$B$1:$D$979,3,FALSE))</f>
        <v/>
      </c>
      <c r="F178" s="205"/>
      <c r="G178" s="190"/>
      <c r="I178" s="194" t="str">
        <f>IF(C178="","",VLOOKUP(C178,seznam!$B$1:$F$979,5,FALSE))</f>
        <v/>
      </c>
    </row>
    <row r="179" spans="1:9" ht="15" customHeight="1" outlineLevel="1" x14ac:dyDescent="0.25">
      <c r="B179" s="249" t="str">
        <f>IF(C179="","",VLOOKUP(C179,seznam!$B$1:$E$979,4,FALSE))</f>
        <v/>
      </c>
      <c r="C179" s="196"/>
      <c r="D179" s="212" t="str">
        <f>IF(C179="","",VLOOKUP(C179,seznam!$B$1:$D$979,2,FALSE))</f>
        <v/>
      </c>
      <c r="E179" s="212" t="str">
        <f>IF(C179="","",VLOOKUP(C179,seznam!$B$1:$D$979,3,FALSE))</f>
        <v/>
      </c>
      <c r="F179" s="205"/>
      <c r="G179" s="190"/>
      <c r="I179" s="194" t="str">
        <f>IF(C179="","",VLOOKUP(C179,seznam!$B$1:$F$979,5,FALSE))</f>
        <v/>
      </c>
    </row>
    <row r="180" spans="1:9" outlineLevel="1" x14ac:dyDescent="0.25">
      <c r="B180" s="249" t="str">
        <f>IF(C180="","",VLOOKUP(C180,seznam!$B$1:$E$979,4,FALSE))</f>
        <v/>
      </c>
      <c r="C180" s="196"/>
      <c r="D180" s="212" t="str">
        <f>IF(C180="","",VLOOKUP(C180,seznam!$B$1:$D$979,2,FALSE))</f>
        <v/>
      </c>
      <c r="E180" s="212" t="str">
        <f>IF(C180="","",VLOOKUP(C180,seznam!$B$1:$D$979,3,FALSE))</f>
        <v/>
      </c>
      <c r="F180" s="205"/>
      <c r="G180" s="190"/>
      <c r="I180" s="194" t="str">
        <f>IF(C180="","",VLOOKUP(C180,seznam!$B$1:$F$979,5,FALSE))</f>
        <v/>
      </c>
    </row>
    <row r="181" spans="1:9" outlineLevel="1" x14ac:dyDescent="0.25">
      <c r="B181" s="249" t="str">
        <f>IF(C181="","",VLOOKUP(C181,seznam!$B$1:$E$979,4,FALSE))</f>
        <v/>
      </c>
      <c r="C181" s="196"/>
      <c r="D181" s="212" t="str">
        <f>IF(C181="","",VLOOKUP(C181,seznam!$B$1:$D$979,2,FALSE))</f>
        <v/>
      </c>
      <c r="E181" s="212" t="str">
        <f>IF(C181="","",VLOOKUP(C181,seznam!$B$1:$D$979,3,FALSE))</f>
        <v/>
      </c>
      <c r="F181" s="205"/>
      <c r="G181" s="190"/>
      <c r="I181" s="194" t="str">
        <f>IF(C181="","",VLOOKUP(C181,seznam!$B$1:$F$979,5,FALSE))</f>
        <v/>
      </c>
    </row>
    <row r="182" spans="1:9" ht="15" customHeight="1" outlineLevel="1" x14ac:dyDescent="0.25">
      <c r="B182" s="249" t="str">
        <f>IF(C182="","",VLOOKUP(C182,seznam!$B$1:$E$979,4,FALSE))</f>
        <v/>
      </c>
      <c r="C182" s="196"/>
      <c r="D182" s="212" t="str">
        <f>IF(C182="","",VLOOKUP(C182,seznam!$B$1:$D$979,2,FALSE))</f>
        <v/>
      </c>
      <c r="E182" s="212" t="str">
        <f>IF(C182="","",VLOOKUP(C182,seznam!$B$1:$D$979,3,FALSE))</f>
        <v/>
      </c>
      <c r="F182" s="205"/>
      <c r="G182" s="190"/>
      <c r="I182" s="194" t="str">
        <f>IF(C182="","",VLOOKUP(C182,seznam!$B$1:$F$979,5,FALSE))</f>
        <v/>
      </c>
    </row>
    <row r="183" spans="1:9" ht="15" customHeight="1" outlineLevel="1" x14ac:dyDescent="0.25">
      <c r="B183" s="249" t="str">
        <f>IF(C183="","",VLOOKUP(C183,seznam!$B$1:$E$979,4,FALSE))</f>
        <v/>
      </c>
      <c r="C183" s="196"/>
      <c r="D183" s="212" t="str">
        <f>IF(C183="","",VLOOKUP(C183,seznam!$B$1:$D$979,2,FALSE))</f>
        <v/>
      </c>
      <c r="E183" s="212" t="str">
        <f>IF(C183="","",VLOOKUP(C183,seznam!$B$1:$D$979,3,FALSE))</f>
        <v/>
      </c>
      <c r="F183" s="205"/>
      <c r="G183" s="190"/>
      <c r="I183" s="194" t="str">
        <f>IF(C183="","",VLOOKUP(C183,seznam!$B$1:$F$979,5,FALSE))</f>
        <v/>
      </c>
    </row>
    <row r="184" spans="1:9" ht="15" customHeight="1" collapsed="1" x14ac:dyDescent="0.25">
      <c r="A184" s="200" t="s">
        <v>44</v>
      </c>
      <c r="B184" s="251"/>
      <c r="C184" s="201"/>
      <c r="D184" s="214"/>
      <c r="E184" s="214"/>
      <c r="F184" s="207"/>
      <c r="G184" s="202"/>
      <c r="I184" s="189"/>
    </row>
    <row r="185" spans="1:9" ht="15" hidden="1" customHeight="1" outlineLevel="1" x14ac:dyDescent="0.25">
      <c r="A185" s="183" t="s">
        <v>43</v>
      </c>
      <c r="B185" s="249" t="str">
        <f>IF(C185="","",VLOOKUP(C185,seznam!$B$1:$E$979,4,FALSE))</f>
        <v/>
      </c>
      <c r="C185" s="196"/>
      <c r="D185" s="212" t="str">
        <f>IF(C185="","",VLOOKUP(C185,seznam!$B$1:$D$979,2,FALSE))</f>
        <v/>
      </c>
      <c r="E185" s="212" t="str">
        <f>IF(C185="","",VLOOKUP(C185,seznam!$B$1:$D$979,3,FALSE))</f>
        <v/>
      </c>
      <c r="F185" s="205"/>
      <c r="G185" s="190"/>
      <c r="I185" s="194" t="str">
        <f>IF(C185="","",VLOOKUP(C185,seznam!$B$1:$F$979,5,FALSE))</f>
        <v/>
      </c>
    </row>
    <row r="186" spans="1:9" ht="15" hidden="1" customHeight="1" outlineLevel="1" x14ac:dyDescent="0.25">
      <c r="B186" s="249" t="str">
        <f>IF(C186="","",VLOOKUP(C186,seznam!$B$1:$E$979,4,FALSE))</f>
        <v/>
      </c>
      <c r="C186" s="196"/>
      <c r="D186" s="212" t="str">
        <f>IF(C186="","",VLOOKUP(C186,seznam!$B$1:$D$979,2,FALSE))</f>
        <v/>
      </c>
      <c r="E186" s="212" t="str">
        <f>IF(C186="","",VLOOKUP(C186,seznam!$B$1:$D$979,3,FALSE))</f>
        <v/>
      </c>
      <c r="F186" s="205"/>
      <c r="G186" s="190"/>
      <c r="I186" s="194" t="str">
        <f>IF(C186="","",VLOOKUP(C186,seznam!$B$1:$F$979,5,FALSE))</f>
        <v/>
      </c>
    </row>
    <row r="187" spans="1:9" ht="15" hidden="1" customHeight="1" outlineLevel="1" x14ac:dyDescent="0.25">
      <c r="B187" s="249" t="str">
        <f>IF(C187="","",VLOOKUP(C187,seznam!$B$1:$E$979,4,FALSE))</f>
        <v/>
      </c>
      <c r="C187" s="196"/>
      <c r="D187" s="212" t="str">
        <f>IF(C187="","",VLOOKUP(C187,seznam!$B$1:$D$979,2,FALSE))</f>
        <v/>
      </c>
      <c r="E187" s="212" t="str">
        <f>IF(C187="","",VLOOKUP(C187,seznam!$B$1:$D$979,3,FALSE))</f>
        <v/>
      </c>
      <c r="F187" s="205"/>
      <c r="G187" s="190"/>
      <c r="I187" s="194" t="str">
        <f>IF(C187="","",VLOOKUP(C187,seznam!$B$1:$F$979,5,FALSE))</f>
        <v/>
      </c>
    </row>
    <row r="188" spans="1:9" ht="15" hidden="1" customHeight="1" outlineLevel="1" x14ac:dyDescent="0.25">
      <c r="B188" s="249" t="str">
        <f>IF(C188="","",VLOOKUP(C188,seznam!$B$1:$E$979,4,FALSE))</f>
        <v/>
      </c>
      <c r="C188" s="196"/>
      <c r="D188" s="212" t="str">
        <f>IF(C188="","",VLOOKUP(C188,seznam!$B$1:$D$979,2,FALSE))</f>
        <v/>
      </c>
      <c r="E188" s="212" t="str">
        <f>IF(C188="","",VLOOKUP(C188,seznam!$B$1:$D$979,3,FALSE))</f>
        <v/>
      </c>
      <c r="F188" s="205"/>
      <c r="G188" s="190"/>
      <c r="I188" s="194" t="str">
        <f>IF(C188="","",VLOOKUP(C188,seznam!$B$1:$F$979,5,FALSE))</f>
        <v/>
      </c>
    </row>
    <row r="189" spans="1:9" ht="15" hidden="1" customHeight="1" outlineLevel="1" x14ac:dyDescent="0.25">
      <c r="B189" s="249" t="str">
        <f>IF(C189="","",VLOOKUP(C189,seznam!$B$1:$E$979,4,FALSE))</f>
        <v/>
      </c>
      <c r="C189" s="196"/>
      <c r="D189" s="212" t="str">
        <f>IF(C189="","",VLOOKUP(C189,seznam!$B$1:$D$979,2,FALSE))</f>
        <v/>
      </c>
      <c r="E189" s="212" t="str">
        <f>IF(C189="","",VLOOKUP(C189,seznam!$B$1:$D$979,3,FALSE))</f>
        <v/>
      </c>
      <c r="F189" s="205"/>
      <c r="G189" s="190"/>
      <c r="I189" s="194" t="str">
        <f>IF(C189="","",VLOOKUP(C189,seznam!$B$1:$F$979,5,FALSE))</f>
        <v/>
      </c>
    </row>
    <row r="190" spans="1:9" ht="15" hidden="1" customHeight="1" outlineLevel="1" x14ac:dyDescent="0.25">
      <c r="B190" s="249" t="str">
        <f>IF(C190="","",VLOOKUP(C190,seznam!$B$1:$E$979,4,FALSE))</f>
        <v/>
      </c>
      <c r="C190" s="196"/>
      <c r="D190" s="212" t="str">
        <f>IF(C190="","",VLOOKUP(C190,seznam!$B$1:$D$979,2,FALSE))</f>
        <v/>
      </c>
      <c r="E190" s="212" t="str">
        <f>IF(C190="","",VLOOKUP(C190,seznam!$B$1:$D$979,3,FALSE))</f>
        <v/>
      </c>
      <c r="F190" s="205"/>
      <c r="G190" s="190"/>
      <c r="I190" s="194" t="str">
        <f>IF(C190="","",VLOOKUP(C190,seznam!$B$1:$F$979,5,FALSE))</f>
        <v/>
      </c>
    </row>
    <row r="191" spans="1:9" ht="15" hidden="1" customHeight="1" outlineLevel="1" x14ac:dyDescent="0.25">
      <c r="B191" s="249" t="str">
        <f>IF(C191="","",VLOOKUP(C191,seznam!$B$1:$E$979,4,FALSE))</f>
        <v/>
      </c>
      <c r="C191" s="196"/>
      <c r="D191" s="212" t="str">
        <f>IF(C191="","",VLOOKUP(C191,seznam!$B$1:$D$979,2,FALSE))</f>
        <v/>
      </c>
      <c r="E191" s="212" t="str">
        <f>IF(C191="","",VLOOKUP(C191,seznam!$B$1:$D$979,3,FALSE))</f>
        <v/>
      </c>
      <c r="F191" s="205"/>
      <c r="G191" s="190"/>
      <c r="I191" s="194" t="str">
        <f>IF(C191="","",VLOOKUP(C191,seznam!$B$1:$F$979,5,FALSE))</f>
        <v/>
      </c>
    </row>
    <row r="192" spans="1:9" hidden="1" outlineLevel="1" x14ac:dyDescent="0.25">
      <c r="B192" s="249" t="str">
        <f>IF(C192="","",VLOOKUP(C192,seznam!$B$1:$E$979,4,FALSE))</f>
        <v/>
      </c>
      <c r="C192" s="196"/>
      <c r="D192" s="212" t="str">
        <f>IF(C192="","",VLOOKUP(C192,seznam!$B$1:$D$979,2,FALSE))</f>
        <v/>
      </c>
      <c r="E192" s="212" t="str">
        <f>IF(C192="","",VLOOKUP(C192,seznam!$B$1:$D$979,3,FALSE))</f>
        <v/>
      </c>
      <c r="F192" s="205"/>
      <c r="G192" s="190"/>
      <c r="I192" s="194" t="str">
        <f>IF(C192="","",VLOOKUP(C192,seznam!$B$1:$F$979,5,FALSE))</f>
        <v/>
      </c>
    </row>
    <row r="193" spans="1:9" hidden="1" outlineLevel="1" x14ac:dyDescent="0.25">
      <c r="B193" s="249" t="str">
        <f>IF(C193="","",VLOOKUP(C193,seznam!$B$1:$E$979,4,FALSE))</f>
        <v/>
      </c>
      <c r="C193" s="196"/>
      <c r="D193" s="212" t="str">
        <f>IF(C193="","",VLOOKUP(C193,seznam!$B$1:$D$979,2,FALSE))</f>
        <v/>
      </c>
      <c r="E193" s="212" t="str">
        <f>IF(C193="","",VLOOKUP(C193,seznam!$B$1:$D$979,3,FALSE))</f>
        <v/>
      </c>
      <c r="F193" s="205"/>
      <c r="G193" s="190"/>
      <c r="I193" s="194" t="str">
        <f>IF(C193="","",VLOOKUP(C193,seznam!$B$1:$F$979,5,FALSE))</f>
        <v/>
      </c>
    </row>
    <row r="194" spans="1:9" ht="15" hidden="1" customHeight="1" outlineLevel="1" x14ac:dyDescent="0.25">
      <c r="B194" s="249" t="str">
        <f>IF(C194="","",VLOOKUP(C194,seznam!$B$1:$E$979,4,FALSE))</f>
        <v/>
      </c>
      <c r="C194" s="196"/>
      <c r="D194" s="212" t="str">
        <f>IF(C194="","",VLOOKUP(C194,seznam!$B$1:$D$979,2,FALSE))</f>
        <v/>
      </c>
      <c r="E194" s="212" t="str">
        <f>IF(C194="","",VLOOKUP(C194,seznam!$B$1:$D$979,3,FALSE))</f>
        <v/>
      </c>
      <c r="F194" s="205"/>
      <c r="G194" s="190"/>
      <c r="I194" s="194" t="str">
        <f>IF(C194="","",VLOOKUP(C194,seznam!$B$1:$F$979,5,FALSE))</f>
        <v/>
      </c>
    </row>
    <row r="195" spans="1:9" ht="15" hidden="1" customHeight="1" outlineLevel="1" x14ac:dyDescent="0.25">
      <c r="B195" s="249" t="str">
        <f>IF(C195="","",VLOOKUP(C195,seznam!$B$1:$E$979,4,FALSE))</f>
        <v/>
      </c>
      <c r="C195" s="196"/>
      <c r="D195" s="212" t="str">
        <f>IF(C195="","",VLOOKUP(C195,seznam!$B$1:$D$979,2,FALSE))</f>
        <v/>
      </c>
      <c r="E195" s="212" t="str">
        <f>IF(C195="","",VLOOKUP(C195,seznam!$B$1:$D$979,3,FALSE))</f>
        <v/>
      </c>
      <c r="F195" s="205"/>
      <c r="G195" s="190"/>
      <c r="I195" s="194" t="str">
        <f>IF(C195="","",VLOOKUP(C195,seznam!$B$1:$F$979,5,FALSE))</f>
        <v/>
      </c>
    </row>
    <row r="196" spans="1:9" ht="15" customHeight="1" collapsed="1" x14ac:dyDescent="0.25">
      <c r="A196" s="200" t="s">
        <v>44</v>
      </c>
      <c r="B196" s="251"/>
      <c r="C196" s="201"/>
      <c r="D196" s="214"/>
      <c r="E196" s="214"/>
      <c r="F196" s="207"/>
      <c r="G196" s="202"/>
      <c r="I196" s="189"/>
    </row>
    <row r="197" spans="1:9" ht="15" hidden="1" customHeight="1" outlineLevel="1" x14ac:dyDescent="0.25">
      <c r="A197" s="183" t="s">
        <v>43</v>
      </c>
      <c r="B197" s="249" t="str">
        <f>IF(C197="","",VLOOKUP(C197,seznam!$B$1:$E$979,4,FALSE))</f>
        <v/>
      </c>
      <c r="C197" s="196"/>
      <c r="D197" s="212" t="str">
        <f>IF(C197="","",VLOOKUP(C197,seznam!$B$1:$D$979,2,FALSE))</f>
        <v/>
      </c>
      <c r="E197" s="212" t="str">
        <f>IF(C197="","",VLOOKUP(C197,seznam!$B$1:$D$979,3,FALSE))</f>
        <v/>
      </c>
      <c r="F197" s="205"/>
      <c r="G197" s="190"/>
      <c r="I197" s="194" t="str">
        <f>IF(C197="","",VLOOKUP(C197,seznam!$B$1:$F$979,5,FALSE))</f>
        <v/>
      </c>
    </row>
    <row r="198" spans="1:9" ht="15" hidden="1" customHeight="1" outlineLevel="1" x14ac:dyDescent="0.25">
      <c r="B198" s="249" t="str">
        <f>IF(C198="","",VLOOKUP(C198,seznam!$B$1:$E$979,4,FALSE))</f>
        <v/>
      </c>
      <c r="C198" s="196"/>
      <c r="D198" s="212" t="str">
        <f>IF(C198="","",VLOOKUP(C198,seznam!$B$1:$D$979,2,FALSE))</f>
        <v/>
      </c>
      <c r="E198" s="212" t="str">
        <f>IF(C198="","",VLOOKUP(C198,seznam!$B$1:$D$979,3,FALSE))</f>
        <v/>
      </c>
      <c r="F198" s="205"/>
      <c r="G198" s="190"/>
      <c r="I198" s="194" t="str">
        <f>IF(C198="","",VLOOKUP(C198,seznam!$B$1:$F$979,5,FALSE))</f>
        <v/>
      </c>
    </row>
    <row r="199" spans="1:9" ht="15" hidden="1" customHeight="1" outlineLevel="1" x14ac:dyDescent="0.25">
      <c r="B199" s="249" t="str">
        <f>IF(C199="","",VLOOKUP(C199,seznam!$B$1:$E$979,4,FALSE))</f>
        <v/>
      </c>
      <c r="C199" s="196"/>
      <c r="D199" s="212" t="str">
        <f>IF(C199="","",VLOOKUP(C199,seznam!$B$1:$D$979,2,FALSE))</f>
        <v/>
      </c>
      <c r="E199" s="212" t="str">
        <f>IF(C199="","",VLOOKUP(C199,seznam!$B$1:$D$979,3,FALSE))</f>
        <v/>
      </c>
      <c r="F199" s="205"/>
      <c r="G199" s="190"/>
      <c r="I199" s="194" t="str">
        <f>IF(C199="","",VLOOKUP(C199,seznam!$B$1:$F$979,5,FALSE))</f>
        <v/>
      </c>
    </row>
    <row r="200" spans="1:9" ht="15" hidden="1" customHeight="1" outlineLevel="1" x14ac:dyDescent="0.25">
      <c r="B200" s="249" t="str">
        <f>IF(C200="","",VLOOKUP(C200,seznam!$B$1:$E$979,4,FALSE))</f>
        <v/>
      </c>
      <c r="C200" s="196"/>
      <c r="D200" s="212" t="str">
        <f>IF(C200="","",VLOOKUP(C200,seznam!$B$1:$D$979,2,FALSE))</f>
        <v/>
      </c>
      <c r="E200" s="212" t="str">
        <f>IF(C200="","",VLOOKUP(C200,seznam!$B$1:$D$979,3,FALSE))</f>
        <v/>
      </c>
      <c r="F200" s="205"/>
      <c r="G200" s="190"/>
      <c r="I200" s="194" t="str">
        <f>IF(C200="","",VLOOKUP(C200,seznam!$B$1:$F$979,5,FALSE))</f>
        <v/>
      </c>
    </row>
    <row r="201" spans="1:9" ht="15" hidden="1" customHeight="1" outlineLevel="1" x14ac:dyDescent="0.25">
      <c r="B201" s="249" t="str">
        <f>IF(C201="","",VLOOKUP(C201,seznam!$B$1:$E$979,4,FALSE))</f>
        <v/>
      </c>
      <c r="C201" s="196"/>
      <c r="D201" s="212" t="str">
        <f>IF(C201="","",VLOOKUP(C201,seznam!$B$1:$D$979,2,FALSE))</f>
        <v/>
      </c>
      <c r="E201" s="212" t="str">
        <f>IF(C201="","",VLOOKUP(C201,seznam!$B$1:$D$979,3,FALSE))</f>
        <v/>
      </c>
      <c r="F201" s="205"/>
      <c r="G201" s="190"/>
      <c r="I201" s="194" t="str">
        <f>IF(C201="","",VLOOKUP(C201,seznam!$B$1:$F$979,5,FALSE))</f>
        <v/>
      </c>
    </row>
    <row r="202" spans="1:9" ht="15" hidden="1" customHeight="1" outlineLevel="1" x14ac:dyDescent="0.25">
      <c r="B202" s="249" t="str">
        <f>IF(C202="","",VLOOKUP(C202,seznam!$B$1:$E$979,4,FALSE))</f>
        <v/>
      </c>
      <c r="C202" s="196"/>
      <c r="D202" s="212" t="str">
        <f>IF(C202="","",VLOOKUP(C202,seznam!$B$1:$D$979,2,FALSE))</f>
        <v/>
      </c>
      <c r="E202" s="212" t="str">
        <f>IF(C202="","",VLOOKUP(C202,seznam!$B$1:$D$979,3,FALSE))</f>
        <v/>
      </c>
      <c r="F202" s="205"/>
      <c r="G202" s="190"/>
      <c r="I202" s="194" t="str">
        <f>IF(C202="","",VLOOKUP(C202,seznam!$B$1:$F$979,5,FALSE))</f>
        <v/>
      </c>
    </row>
    <row r="203" spans="1:9" ht="15" hidden="1" customHeight="1" outlineLevel="1" x14ac:dyDescent="0.25">
      <c r="B203" s="249" t="str">
        <f>IF(C203="","",VLOOKUP(C203,seznam!$B$1:$E$979,4,FALSE))</f>
        <v/>
      </c>
      <c r="C203" s="196"/>
      <c r="D203" s="212" t="str">
        <f>IF(C203="","",VLOOKUP(C203,seznam!$B$1:$D$979,2,FALSE))</f>
        <v/>
      </c>
      <c r="E203" s="212" t="str">
        <f>IF(C203="","",VLOOKUP(C203,seznam!$B$1:$D$979,3,FALSE))</f>
        <v/>
      </c>
      <c r="F203" s="205"/>
      <c r="G203" s="190"/>
      <c r="I203" s="194" t="str">
        <f>IF(C203="","",VLOOKUP(C203,seznam!$B$1:$F$979,5,FALSE))</f>
        <v/>
      </c>
    </row>
    <row r="204" spans="1:9" hidden="1" outlineLevel="1" x14ac:dyDescent="0.25">
      <c r="B204" s="249" t="str">
        <f>IF(C204="","",VLOOKUP(C204,seznam!$B$1:$E$979,4,FALSE))</f>
        <v/>
      </c>
      <c r="C204" s="196"/>
      <c r="D204" s="212" t="str">
        <f>IF(C204="","",VLOOKUP(C204,seznam!$B$1:$D$979,2,FALSE))</f>
        <v/>
      </c>
      <c r="E204" s="212" t="str">
        <f>IF(C204="","",VLOOKUP(C204,seznam!$B$1:$D$979,3,FALSE))</f>
        <v/>
      </c>
      <c r="F204" s="205"/>
      <c r="G204" s="190"/>
      <c r="I204" s="194" t="str">
        <f>IF(C204="","",VLOOKUP(C204,seznam!$B$1:$F$979,5,FALSE))</f>
        <v/>
      </c>
    </row>
    <row r="205" spans="1:9" hidden="1" outlineLevel="1" x14ac:dyDescent="0.25">
      <c r="B205" s="249" t="str">
        <f>IF(C205="","",VLOOKUP(C205,seznam!$B$1:$E$979,4,FALSE))</f>
        <v/>
      </c>
      <c r="C205" s="196"/>
      <c r="D205" s="212" t="str">
        <f>IF(C205="","",VLOOKUP(C205,seznam!$B$1:$D$979,2,FALSE))</f>
        <v/>
      </c>
      <c r="E205" s="212" t="str">
        <f>IF(C205="","",VLOOKUP(C205,seznam!$B$1:$D$979,3,FALSE))</f>
        <v/>
      </c>
      <c r="F205" s="205"/>
      <c r="G205" s="190"/>
      <c r="I205" s="194" t="str">
        <f>IF(C205="","",VLOOKUP(C205,seznam!$B$1:$F$979,5,FALSE))</f>
        <v/>
      </c>
    </row>
    <row r="206" spans="1:9" ht="15" hidden="1" customHeight="1" outlineLevel="1" x14ac:dyDescent="0.25">
      <c r="B206" s="249" t="str">
        <f>IF(C206="","",VLOOKUP(C206,seznam!$B$1:$E$979,4,FALSE))</f>
        <v/>
      </c>
      <c r="C206" s="196"/>
      <c r="D206" s="212" t="str">
        <f>IF(C206="","",VLOOKUP(C206,seznam!$B$1:$D$979,2,FALSE))</f>
        <v/>
      </c>
      <c r="E206" s="212" t="str">
        <f>IF(C206="","",VLOOKUP(C206,seznam!$B$1:$D$979,3,FALSE))</f>
        <v/>
      </c>
      <c r="F206" s="205"/>
      <c r="G206" s="190"/>
      <c r="I206" s="194" t="str">
        <f>IF(C206="","",VLOOKUP(C206,seznam!$B$1:$F$979,5,FALSE))</f>
        <v/>
      </c>
    </row>
    <row r="207" spans="1:9" ht="15" hidden="1" customHeight="1" outlineLevel="1" x14ac:dyDescent="0.25">
      <c r="B207" s="249" t="str">
        <f>IF(C207="","",VLOOKUP(C207,seznam!$B$1:$E$979,4,FALSE))</f>
        <v/>
      </c>
      <c r="C207" s="196"/>
      <c r="D207" s="212" t="str">
        <f>IF(C207="","",VLOOKUP(C207,seznam!$B$1:$D$979,2,FALSE))</f>
        <v/>
      </c>
      <c r="E207" s="212" t="str">
        <f>IF(C207="","",VLOOKUP(C207,seznam!$B$1:$D$979,3,FALSE))</f>
        <v/>
      </c>
      <c r="F207" s="205"/>
      <c r="G207" s="190"/>
      <c r="I207" s="194" t="str">
        <f>IF(C207="","",VLOOKUP(C207,seznam!$B$1:$F$979,5,FALSE))</f>
        <v/>
      </c>
    </row>
    <row r="208" spans="1:9" ht="15" customHeight="1" collapsed="1" x14ac:dyDescent="0.25">
      <c r="A208" s="200" t="s">
        <v>44</v>
      </c>
      <c r="B208" s="251"/>
      <c r="C208" s="201"/>
      <c r="D208" s="214"/>
      <c r="E208" s="214"/>
      <c r="F208" s="207"/>
      <c r="G208" s="202"/>
      <c r="I208" s="189"/>
    </row>
    <row r="209" spans="1:9" ht="15" hidden="1" customHeight="1" outlineLevel="1" x14ac:dyDescent="0.25">
      <c r="A209" s="183" t="s">
        <v>43</v>
      </c>
      <c r="B209" s="249" t="str">
        <f>IF(C209="","",VLOOKUP(C209,seznam!$B$1:$E$979,4,FALSE))</f>
        <v/>
      </c>
      <c r="C209" s="196"/>
      <c r="D209" s="212" t="str">
        <f>IF(C209="","",VLOOKUP(C209,seznam!$B$1:$D$979,2,FALSE))</f>
        <v/>
      </c>
      <c r="E209" s="212" t="str">
        <f>IF(C209="","",VLOOKUP(C209,seznam!$B$1:$D$979,3,FALSE))</f>
        <v/>
      </c>
      <c r="F209" s="205"/>
      <c r="G209" s="190"/>
      <c r="I209" s="194" t="str">
        <f>IF(C209="","",VLOOKUP(C209,seznam!$B$1:$F$979,5,FALSE))</f>
        <v/>
      </c>
    </row>
    <row r="210" spans="1:9" ht="15" hidden="1" customHeight="1" outlineLevel="1" x14ac:dyDescent="0.25">
      <c r="B210" s="249" t="str">
        <f>IF(C210="","",VLOOKUP(C210,seznam!$B$1:$E$979,4,FALSE))</f>
        <v/>
      </c>
      <c r="C210" s="196"/>
      <c r="D210" s="212" t="str">
        <f>IF(C210="","",VLOOKUP(C210,seznam!$B$1:$D$979,2,FALSE))</f>
        <v/>
      </c>
      <c r="E210" s="212" t="str">
        <f>IF(C210="","",VLOOKUP(C210,seznam!$B$1:$D$979,3,FALSE))</f>
        <v/>
      </c>
      <c r="F210" s="205"/>
      <c r="G210" s="190"/>
      <c r="I210" s="194" t="str">
        <f>IF(C210="","",VLOOKUP(C210,seznam!$B$1:$F$979,5,FALSE))</f>
        <v/>
      </c>
    </row>
    <row r="211" spans="1:9" ht="15" hidden="1" customHeight="1" outlineLevel="1" x14ac:dyDescent="0.25">
      <c r="B211" s="249" t="str">
        <f>IF(C211="","",VLOOKUP(C211,seznam!$B$1:$E$979,4,FALSE))</f>
        <v/>
      </c>
      <c r="C211" s="196"/>
      <c r="D211" s="212" t="str">
        <f>IF(C211="","",VLOOKUP(C211,seznam!$B$1:$D$979,2,FALSE))</f>
        <v/>
      </c>
      <c r="E211" s="212" t="str">
        <f>IF(C211="","",VLOOKUP(C211,seznam!$B$1:$D$979,3,FALSE))</f>
        <v/>
      </c>
      <c r="F211" s="205"/>
      <c r="G211" s="190"/>
      <c r="I211" s="194" t="str">
        <f>IF(C211="","",VLOOKUP(C211,seznam!$B$1:$F$979,5,FALSE))</f>
        <v/>
      </c>
    </row>
    <row r="212" spans="1:9" ht="15" hidden="1" customHeight="1" outlineLevel="1" x14ac:dyDescent="0.25">
      <c r="B212" s="249" t="str">
        <f>IF(C212="","",VLOOKUP(C212,seznam!$B$1:$E$979,4,FALSE))</f>
        <v/>
      </c>
      <c r="C212" s="196"/>
      <c r="D212" s="212" t="str">
        <f>IF(C212="","",VLOOKUP(C212,seznam!$B$1:$D$979,2,FALSE))</f>
        <v/>
      </c>
      <c r="E212" s="212" t="str">
        <f>IF(C212="","",VLOOKUP(C212,seznam!$B$1:$D$979,3,FALSE))</f>
        <v/>
      </c>
      <c r="F212" s="205"/>
      <c r="G212" s="190"/>
      <c r="I212" s="194" t="str">
        <f>IF(C212="","",VLOOKUP(C212,seznam!$B$1:$F$979,5,FALSE))</f>
        <v/>
      </c>
    </row>
    <row r="213" spans="1:9" ht="15" hidden="1" customHeight="1" outlineLevel="1" x14ac:dyDescent="0.25">
      <c r="B213" s="249" t="str">
        <f>IF(C213="","",VLOOKUP(C213,seznam!$B$1:$E$979,4,FALSE))</f>
        <v/>
      </c>
      <c r="C213" s="196"/>
      <c r="D213" s="212" t="str">
        <f>IF(C213="","",VLOOKUP(C213,seznam!$B$1:$D$979,2,FALSE))</f>
        <v/>
      </c>
      <c r="E213" s="212" t="str">
        <f>IF(C213="","",VLOOKUP(C213,seznam!$B$1:$D$979,3,FALSE))</f>
        <v/>
      </c>
      <c r="F213" s="205"/>
      <c r="G213" s="190"/>
      <c r="I213" s="194" t="str">
        <f>IF(C213="","",VLOOKUP(C213,seznam!$B$1:$F$979,5,FALSE))</f>
        <v/>
      </c>
    </row>
    <row r="214" spans="1:9" ht="15" hidden="1" customHeight="1" outlineLevel="1" x14ac:dyDescent="0.25">
      <c r="B214" s="249" t="str">
        <f>IF(C214="","",VLOOKUP(C214,seznam!$B$1:$E$979,4,FALSE))</f>
        <v/>
      </c>
      <c r="C214" s="196"/>
      <c r="D214" s="212" t="str">
        <f>IF(C214="","",VLOOKUP(C214,seznam!$B$1:$D$979,2,FALSE))</f>
        <v/>
      </c>
      <c r="E214" s="212" t="str">
        <f>IF(C214="","",VLOOKUP(C214,seznam!$B$1:$D$979,3,FALSE))</f>
        <v/>
      </c>
      <c r="F214" s="205"/>
      <c r="G214" s="190"/>
      <c r="I214" s="194" t="str">
        <f>IF(C214="","",VLOOKUP(C214,seznam!$B$1:$F$979,5,FALSE))</f>
        <v/>
      </c>
    </row>
    <row r="215" spans="1:9" ht="15" hidden="1" customHeight="1" outlineLevel="1" x14ac:dyDescent="0.25">
      <c r="B215" s="249" t="str">
        <f>IF(C215="","",VLOOKUP(C215,seznam!$B$1:$E$979,4,FALSE))</f>
        <v/>
      </c>
      <c r="C215" s="196"/>
      <c r="D215" s="212" t="str">
        <f>IF(C215="","",VLOOKUP(C215,seznam!$B$1:$D$979,2,FALSE))</f>
        <v/>
      </c>
      <c r="E215" s="212" t="str">
        <f>IF(C215="","",VLOOKUP(C215,seznam!$B$1:$D$979,3,FALSE))</f>
        <v/>
      </c>
      <c r="F215" s="205"/>
      <c r="G215" s="190"/>
      <c r="I215" s="194" t="str">
        <f>IF(C215="","",VLOOKUP(C215,seznam!$B$1:$F$979,5,FALSE))</f>
        <v/>
      </c>
    </row>
    <row r="216" spans="1:9" hidden="1" outlineLevel="1" x14ac:dyDescent="0.25">
      <c r="B216" s="249" t="str">
        <f>IF(C216="","",VLOOKUP(C216,seznam!$B$1:$E$979,4,FALSE))</f>
        <v/>
      </c>
      <c r="C216" s="196"/>
      <c r="D216" s="212" t="str">
        <f>IF(C216="","",VLOOKUP(C216,seznam!$B$1:$D$979,2,FALSE))</f>
        <v/>
      </c>
      <c r="E216" s="212" t="str">
        <f>IF(C216="","",VLOOKUP(C216,seznam!$B$1:$D$979,3,FALSE))</f>
        <v/>
      </c>
      <c r="F216" s="205"/>
      <c r="G216" s="190"/>
      <c r="I216" s="194" t="str">
        <f>IF(C216="","",VLOOKUP(C216,seznam!$B$1:$F$979,5,FALSE))</f>
        <v/>
      </c>
    </row>
    <row r="217" spans="1:9" hidden="1" outlineLevel="1" x14ac:dyDescent="0.25">
      <c r="B217" s="249" t="str">
        <f>IF(C217="","",VLOOKUP(C217,seznam!$B$1:$E$979,4,FALSE))</f>
        <v/>
      </c>
      <c r="C217" s="196"/>
      <c r="D217" s="212" t="str">
        <f>IF(C217="","",VLOOKUP(C217,seznam!$B$1:$D$979,2,FALSE))</f>
        <v/>
      </c>
      <c r="E217" s="212" t="str">
        <f>IF(C217="","",VLOOKUP(C217,seznam!$B$1:$D$979,3,FALSE))</f>
        <v/>
      </c>
      <c r="F217" s="205"/>
      <c r="G217" s="190"/>
      <c r="I217" s="194" t="str">
        <f>IF(C217="","",VLOOKUP(C217,seznam!$B$1:$F$979,5,FALSE))</f>
        <v/>
      </c>
    </row>
    <row r="218" spans="1:9" ht="15" hidden="1" customHeight="1" outlineLevel="1" x14ac:dyDescent="0.25">
      <c r="B218" s="249" t="str">
        <f>IF(C218="","",VLOOKUP(C218,seznam!$B$1:$E$979,4,FALSE))</f>
        <v/>
      </c>
      <c r="C218" s="196"/>
      <c r="D218" s="212" t="str">
        <f>IF(C218="","",VLOOKUP(C218,seznam!$B$1:$D$979,2,FALSE))</f>
        <v/>
      </c>
      <c r="E218" s="212" t="str">
        <f>IF(C218="","",VLOOKUP(C218,seznam!$B$1:$D$979,3,FALSE))</f>
        <v/>
      </c>
      <c r="F218" s="205"/>
      <c r="G218" s="190"/>
      <c r="I218" s="194" t="str">
        <f>IF(C218="","",VLOOKUP(C218,seznam!$B$1:$F$979,5,FALSE))</f>
        <v/>
      </c>
    </row>
    <row r="219" spans="1:9" ht="15" hidden="1" customHeight="1" outlineLevel="1" x14ac:dyDescent="0.25">
      <c r="B219" s="249" t="str">
        <f>IF(C219="","",VLOOKUP(C219,seznam!$B$1:$E$979,4,FALSE))</f>
        <v/>
      </c>
      <c r="C219" s="196"/>
      <c r="D219" s="212" t="str">
        <f>IF(C219="","",VLOOKUP(C219,seznam!$B$1:$D$979,2,FALSE))</f>
        <v/>
      </c>
      <c r="E219" s="212" t="str">
        <f>IF(C219="","",VLOOKUP(C219,seznam!$B$1:$D$979,3,FALSE))</f>
        <v/>
      </c>
      <c r="F219" s="205"/>
      <c r="G219" s="190"/>
      <c r="I219" s="194" t="str">
        <f>IF(C219="","",VLOOKUP(C219,seznam!$B$1:$F$979,5,FALSE))</f>
        <v/>
      </c>
    </row>
    <row r="220" spans="1:9" ht="15" customHeight="1" collapsed="1" x14ac:dyDescent="0.25">
      <c r="A220" s="200" t="s">
        <v>44</v>
      </c>
      <c r="B220" s="251"/>
      <c r="C220" s="201"/>
      <c r="D220" s="214"/>
      <c r="E220" s="214"/>
      <c r="F220" s="207"/>
      <c r="G220" s="202"/>
      <c r="I220" s="189"/>
    </row>
    <row r="221" spans="1:9" ht="15" hidden="1" customHeight="1" outlineLevel="1" x14ac:dyDescent="0.25">
      <c r="A221" s="183" t="s">
        <v>43</v>
      </c>
      <c r="B221" s="249" t="str">
        <f>IF(C221="","",VLOOKUP(C221,seznam!$B$1:$E$979,4,FALSE))</f>
        <v/>
      </c>
      <c r="C221" s="196"/>
      <c r="D221" s="212" t="str">
        <f>IF(C221="","",VLOOKUP(C221,seznam!$B$1:$D$979,2,FALSE))</f>
        <v/>
      </c>
      <c r="E221" s="212" t="str">
        <f>IF(C221="","",VLOOKUP(C221,seznam!$B$1:$D$979,3,FALSE))</f>
        <v/>
      </c>
      <c r="F221" s="205"/>
      <c r="G221" s="190"/>
      <c r="I221" s="194" t="str">
        <f>IF(C221="","",VLOOKUP(C221,seznam!$B$1:$F$979,5,FALSE))</f>
        <v/>
      </c>
    </row>
    <row r="222" spans="1:9" ht="15" hidden="1" customHeight="1" outlineLevel="1" x14ac:dyDescent="0.25">
      <c r="B222" s="249" t="str">
        <f>IF(C222="","",VLOOKUP(C222,seznam!$B$1:$E$979,4,FALSE))</f>
        <v/>
      </c>
      <c r="C222" s="196"/>
      <c r="D222" s="212" t="str">
        <f>IF(C222="","",VLOOKUP(C222,seznam!$B$1:$D$979,2,FALSE))</f>
        <v/>
      </c>
      <c r="E222" s="212" t="str">
        <f>IF(C222="","",VLOOKUP(C222,seznam!$B$1:$D$979,3,FALSE))</f>
        <v/>
      </c>
      <c r="F222" s="205"/>
      <c r="G222" s="190"/>
      <c r="I222" s="194" t="str">
        <f>IF(C222="","",VLOOKUP(C222,seznam!$B$1:$F$979,5,FALSE))</f>
        <v/>
      </c>
    </row>
    <row r="223" spans="1:9" ht="15" hidden="1" customHeight="1" outlineLevel="1" x14ac:dyDescent="0.25">
      <c r="B223" s="249" t="str">
        <f>IF(C223="","",VLOOKUP(C223,seznam!$B$1:$E$979,4,FALSE))</f>
        <v/>
      </c>
      <c r="C223" s="196"/>
      <c r="D223" s="212" t="str">
        <f>IF(C223="","",VLOOKUP(C223,seznam!$B$1:$D$979,2,FALSE))</f>
        <v/>
      </c>
      <c r="E223" s="212" t="str">
        <f>IF(C223="","",VLOOKUP(C223,seznam!$B$1:$D$979,3,FALSE))</f>
        <v/>
      </c>
      <c r="F223" s="205"/>
      <c r="G223" s="190"/>
      <c r="I223" s="194" t="str">
        <f>IF(C223="","",VLOOKUP(C223,seznam!$B$1:$F$979,5,FALSE))</f>
        <v/>
      </c>
    </row>
    <row r="224" spans="1:9" ht="15" hidden="1" customHeight="1" outlineLevel="1" x14ac:dyDescent="0.25">
      <c r="B224" s="249" t="str">
        <f>IF(C224="","",VLOOKUP(C224,seznam!$B$1:$E$979,4,FALSE))</f>
        <v/>
      </c>
      <c r="C224" s="196"/>
      <c r="D224" s="212" t="str">
        <f>IF(C224="","",VLOOKUP(C224,seznam!$B$1:$D$979,2,FALSE))</f>
        <v/>
      </c>
      <c r="E224" s="212" t="str">
        <f>IF(C224="","",VLOOKUP(C224,seznam!$B$1:$D$979,3,FALSE))</f>
        <v/>
      </c>
      <c r="F224" s="205"/>
      <c r="G224" s="190"/>
      <c r="I224" s="194" t="str">
        <f>IF(C224="","",VLOOKUP(C224,seznam!$B$1:$F$979,5,FALSE))</f>
        <v/>
      </c>
    </row>
    <row r="225" spans="1:9" ht="15" hidden="1" customHeight="1" outlineLevel="1" x14ac:dyDescent="0.25">
      <c r="B225" s="249" t="str">
        <f>IF(C225="","",VLOOKUP(C225,seznam!$B$1:$E$979,4,FALSE))</f>
        <v/>
      </c>
      <c r="C225" s="196"/>
      <c r="D225" s="212" t="str">
        <f>IF(C225="","",VLOOKUP(C225,seznam!$B$1:$D$979,2,FALSE))</f>
        <v/>
      </c>
      <c r="E225" s="212" t="str">
        <f>IF(C225="","",VLOOKUP(C225,seznam!$B$1:$D$979,3,FALSE))</f>
        <v/>
      </c>
      <c r="F225" s="205"/>
      <c r="G225" s="190"/>
      <c r="I225" s="194" t="str">
        <f>IF(C225="","",VLOOKUP(C225,seznam!$B$1:$F$979,5,FALSE))</f>
        <v/>
      </c>
    </row>
    <row r="226" spans="1:9" ht="15" hidden="1" customHeight="1" outlineLevel="1" x14ac:dyDescent="0.25">
      <c r="B226" s="249" t="str">
        <f>IF(C226="","",VLOOKUP(C226,seznam!$B$1:$E$979,4,FALSE))</f>
        <v/>
      </c>
      <c r="C226" s="196"/>
      <c r="D226" s="212" t="str">
        <f>IF(C226="","",VLOOKUP(C226,seznam!$B$1:$D$979,2,FALSE))</f>
        <v/>
      </c>
      <c r="E226" s="212" t="str">
        <f>IF(C226="","",VLOOKUP(C226,seznam!$B$1:$D$979,3,FALSE))</f>
        <v/>
      </c>
      <c r="F226" s="205"/>
      <c r="G226" s="190"/>
      <c r="I226" s="194" t="str">
        <f>IF(C226="","",VLOOKUP(C226,seznam!$B$1:$F$979,5,FALSE))</f>
        <v/>
      </c>
    </row>
    <row r="227" spans="1:9" ht="15" hidden="1" customHeight="1" outlineLevel="1" x14ac:dyDescent="0.25">
      <c r="B227" s="249" t="str">
        <f>IF(C227="","",VLOOKUP(C227,seznam!$B$1:$E$979,4,FALSE))</f>
        <v/>
      </c>
      <c r="C227" s="196"/>
      <c r="D227" s="212" t="str">
        <f>IF(C227="","",VLOOKUP(C227,seznam!$B$1:$D$979,2,FALSE))</f>
        <v/>
      </c>
      <c r="E227" s="212" t="str">
        <f>IF(C227="","",VLOOKUP(C227,seznam!$B$1:$D$979,3,FALSE))</f>
        <v/>
      </c>
      <c r="F227" s="205"/>
      <c r="G227" s="190"/>
      <c r="I227" s="194" t="str">
        <f>IF(C227="","",VLOOKUP(C227,seznam!$B$1:$F$979,5,FALSE))</f>
        <v/>
      </c>
    </row>
    <row r="228" spans="1:9" hidden="1" outlineLevel="1" x14ac:dyDescent="0.25">
      <c r="B228" s="249" t="str">
        <f>IF(C228="","",VLOOKUP(C228,seznam!$B$1:$E$979,4,FALSE))</f>
        <v/>
      </c>
      <c r="C228" s="196"/>
      <c r="D228" s="212" t="str">
        <f>IF(C228="","",VLOOKUP(C228,seznam!$B$1:$D$979,2,FALSE))</f>
        <v/>
      </c>
      <c r="E228" s="212" t="str">
        <f>IF(C228="","",VLOOKUP(C228,seznam!$B$1:$D$979,3,FALSE))</f>
        <v/>
      </c>
      <c r="F228" s="205"/>
      <c r="G228" s="190"/>
      <c r="I228" s="194" t="str">
        <f>IF(C228="","",VLOOKUP(C228,seznam!$B$1:$F$979,5,FALSE))</f>
        <v/>
      </c>
    </row>
    <row r="229" spans="1:9" hidden="1" outlineLevel="1" x14ac:dyDescent="0.25">
      <c r="B229" s="249" t="str">
        <f>IF(C229="","",VLOOKUP(C229,seznam!$B$1:$E$979,4,FALSE))</f>
        <v/>
      </c>
      <c r="C229" s="196"/>
      <c r="D229" s="212" t="str">
        <f>IF(C229="","",VLOOKUP(C229,seznam!$B$1:$D$979,2,FALSE))</f>
        <v/>
      </c>
      <c r="E229" s="212" t="str">
        <f>IF(C229="","",VLOOKUP(C229,seznam!$B$1:$D$979,3,FALSE))</f>
        <v/>
      </c>
      <c r="F229" s="205"/>
      <c r="G229" s="190"/>
      <c r="I229" s="194" t="str">
        <f>IF(C229="","",VLOOKUP(C229,seznam!$B$1:$F$979,5,FALSE))</f>
        <v/>
      </c>
    </row>
    <row r="230" spans="1:9" ht="15" hidden="1" customHeight="1" outlineLevel="1" x14ac:dyDescent="0.25">
      <c r="B230" s="249" t="str">
        <f>IF(C230="","",VLOOKUP(C230,seznam!$B$1:$E$979,4,FALSE))</f>
        <v/>
      </c>
      <c r="C230" s="196"/>
      <c r="D230" s="212" t="str">
        <f>IF(C230="","",VLOOKUP(C230,seznam!$B$1:$D$979,2,FALSE))</f>
        <v/>
      </c>
      <c r="E230" s="212" t="str">
        <f>IF(C230="","",VLOOKUP(C230,seznam!$B$1:$D$979,3,FALSE))</f>
        <v/>
      </c>
      <c r="F230" s="205"/>
      <c r="G230" s="190"/>
      <c r="I230" s="194" t="str">
        <f>IF(C230="","",VLOOKUP(C230,seznam!$B$1:$F$979,5,FALSE))</f>
        <v/>
      </c>
    </row>
    <row r="231" spans="1:9" ht="15" hidden="1" customHeight="1" outlineLevel="1" x14ac:dyDescent="0.25">
      <c r="B231" s="249" t="str">
        <f>IF(C231="","",VLOOKUP(C231,seznam!$B$1:$E$979,4,FALSE))</f>
        <v/>
      </c>
      <c r="C231" s="196"/>
      <c r="D231" s="212" t="str">
        <f>IF(C231="","",VLOOKUP(C231,seznam!$B$1:$D$979,2,FALSE))</f>
        <v/>
      </c>
      <c r="E231" s="212" t="str">
        <f>IF(C231="","",VLOOKUP(C231,seznam!$B$1:$D$979,3,FALSE))</f>
        <v/>
      </c>
      <c r="F231" s="205"/>
      <c r="G231" s="190"/>
      <c r="I231" s="194" t="str">
        <f>IF(C231="","",VLOOKUP(C231,seznam!$B$1:$F$979,5,FALSE))</f>
        <v/>
      </c>
    </row>
    <row r="232" spans="1:9" ht="15" customHeight="1" collapsed="1" x14ac:dyDescent="0.25">
      <c r="A232" s="200" t="s">
        <v>44</v>
      </c>
      <c r="B232" s="251"/>
      <c r="C232" s="201"/>
      <c r="D232" s="214"/>
      <c r="E232" s="214"/>
      <c r="F232" s="207"/>
      <c r="G232" s="202"/>
      <c r="I232" s="189"/>
    </row>
    <row r="233" spans="1:9" ht="15" hidden="1" customHeight="1" outlineLevel="1" x14ac:dyDescent="0.25">
      <c r="A233" s="183" t="s">
        <v>43</v>
      </c>
      <c r="B233" s="249" t="str">
        <f>IF(C233="","",VLOOKUP(C233,seznam!$B$1:$E$979,4,FALSE))</f>
        <v/>
      </c>
      <c r="C233" s="196"/>
      <c r="D233" s="212" t="str">
        <f>IF(C233="","",VLOOKUP(C233,seznam!$B$1:$D$979,2,FALSE))</f>
        <v/>
      </c>
      <c r="E233" s="212" t="str">
        <f>IF(C233="","",VLOOKUP(C233,seznam!$B$1:$D$979,3,FALSE))</f>
        <v/>
      </c>
      <c r="F233" s="205"/>
      <c r="G233" s="190"/>
      <c r="I233" s="194" t="str">
        <f>IF(C233="","",VLOOKUP(C233,seznam!$B$1:$F$979,5,FALSE))</f>
        <v/>
      </c>
    </row>
    <row r="234" spans="1:9" ht="15" hidden="1" customHeight="1" outlineLevel="1" x14ac:dyDescent="0.25">
      <c r="B234" s="249" t="str">
        <f>IF(C234="","",VLOOKUP(C234,seznam!$B$1:$E$979,4,FALSE))</f>
        <v/>
      </c>
      <c r="C234" s="196"/>
      <c r="D234" s="212" t="str">
        <f>IF(C234="","",VLOOKUP(C234,seznam!$B$1:$D$979,2,FALSE))</f>
        <v/>
      </c>
      <c r="E234" s="212" t="str">
        <f>IF(C234="","",VLOOKUP(C234,seznam!$B$1:$D$979,3,FALSE))</f>
        <v/>
      </c>
      <c r="F234" s="205"/>
      <c r="G234" s="190"/>
      <c r="I234" s="194" t="str">
        <f>IF(C234="","",VLOOKUP(C234,seznam!$B$1:$F$979,5,FALSE))</f>
        <v/>
      </c>
    </row>
    <row r="235" spans="1:9" ht="15" hidden="1" customHeight="1" outlineLevel="1" x14ac:dyDescent="0.25">
      <c r="B235" s="249" t="str">
        <f>IF(C235="","",VLOOKUP(C235,seznam!$B$1:$E$979,4,FALSE))</f>
        <v/>
      </c>
      <c r="C235" s="196"/>
      <c r="D235" s="212" t="str">
        <f>IF(C235="","",VLOOKUP(C235,seznam!$B$1:$D$979,2,FALSE))</f>
        <v/>
      </c>
      <c r="E235" s="212" t="str">
        <f>IF(C235="","",VLOOKUP(C235,seznam!$B$1:$D$979,3,FALSE))</f>
        <v/>
      </c>
      <c r="F235" s="205"/>
      <c r="G235" s="190"/>
      <c r="I235" s="194" t="str">
        <f>IF(C235="","",VLOOKUP(C235,seznam!$B$1:$F$979,5,FALSE))</f>
        <v/>
      </c>
    </row>
    <row r="236" spans="1:9" ht="15" hidden="1" customHeight="1" outlineLevel="1" x14ac:dyDescent="0.25">
      <c r="B236" s="249" t="str">
        <f>IF(C236="","",VLOOKUP(C236,seznam!$B$1:$E$979,4,FALSE))</f>
        <v/>
      </c>
      <c r="C236" s="196"/>
      <c r="D236" s="212" t="str">
        <f>IF(C236="","",VLOOKUP(C236,seznam!$B$1:$D$979,2,FALSE))</f>
        <v/>
      </c>
      <c r="E236" s="212" t="str">
        <f>IF(C236="","",VLOOKUP(C236,seznam!$B$1:$D$979,3,FALSE))</f>
        <v/>
      </c>
      <c r="F236" s="205"/>
      <c r="G236" s="190"/>
      <c r="I236" s="194" t="str">
        <f>IF(C236="","",VLOOKUP(C236,seznam!$B$1:$F$979,5,FALSE))</f>
        <v/>
      </c>
    </row>
    <row r="237" spans="1:9" ht="15" hidden="1" customHeight="1" outlineLevel="1" x14ac:dyDescent="0.25">
      <c r="B237" s="249" t="str">
        <f>IF(C237="","",VLOOKUP(C237,seznam!$B$1:$E$979,4,FALSE))</f>
        <v/>
      </c>
      <c r="C237" s="196"/>
      <c r="D237" s="212" t="str">
        <f>IF(C237="","",VLOOKUP(C237,seznam!$B$1:$D$979,2,FALSE))</f>
        <v/>
      </c>
      <c r="E237" s="212" t="str">
        <f>IF(C237="","",VLOOKUP(C237,seznam!$B$1:$D$979,3,FALSE))</f>
        <v/>
      </c>
      <c r="F237" s="205"/>
      <c r="G237" s="190"/>
      <c r="I237" s="194" t="str">
        <f>IF(C237="","",VLOOKUP(C237,seznam!$B$1:$F$979,5,FALSE))</f>
        <v/>
      </c>
    </row>
    <row r="238" spans="1:9" ht="15" hidden="1" customHeight="1" outlineLevel="1" x14ac:dyDescent="0.25">
      <c r="B238" s="249" t="str">
        <f>IF(C238="","",VLOOKUP(C238,seznam!$B$1:$E$979,4,FALSE))</f>
        <v/>
      </c>
      <c r="C238" s="196"/>
      <c r="D238" s="212" t="str">
        <f>IF(C238="","",VLOOKUP(C238,seznam!$B$1:$D$979,2,FALSE))</f>
        <v/>
      </c>
      <c r="E238" s="212" t="str">
        <f>IF(C238="","",VLOOKUP(C238,seznam!$B$1:$D$979,3,FALSE))</f>
        <v/>
      </c>
      <c r="F238" s="205"/>
      <c r="G238" s="190"/>
      <c r="I238" s="194" t="str">
        <f>IF(C238="","",VLOOKUP(C238,seznam!$B$1:$F$979,5,FALSE))</f>
        <v/>
      </c>
    </row>
    <row r="239" spans="1:9" ht="15" hidden="1" customHeight="1" outlineLevel="1" x14ac:dyDescent="0.25">
      <c r="B239" s="249" t="str">
        <f>IF(C239="","",VLOOKUP(C239,seznam!$B$1:$E$979,4,FALSE))</f>
        <v/>
      </c>
      <c r="C239" s="196"/>
      <c r="D239" s="212" t="str">
        <f>IF(C239="","",VLOOKUP(C239,seznam!$B$1:$D$979,2,FALSE))</f>
        <v/>
      </c>
      <c r="E239" s="212" t="str">
        <f>IF(C239="","",VLOOKUP(C239,seznam!$B$1:$D$979,3,FALSE))</f>
        <v/>
      </c>
      <c r="F239" s="205"/>
      <c r="G239" s="190"/>
      <c r="I239" s="194" t="str">
        <f>IF(C239="","",VLOOKUP(C239,seznam!$B$1:$F$979,5,FALSE))</f>
        <v/>
      </c>
    </row>
    <row r="240" spans="1:9" hidden="1" outlineLevel="1" x14ac:dyDescent="0.25">
      <c r="B240" s="249" t="str">
        <f>IF(C240="","",VLOOKUP(C240,seznam!$B$1:$E$979,4,FALSE))</f>
        <v/>
      </c>
      <c r="C240" s="196"/>
      <c r="D240" s="212" t="str">
        <f>IF(C240="","",VLOOKUP(C240,seznam!$B$1:$D$979,2,FALSE))</f>
        <v/>
      </c>
      <c r="E240" s="212" t="str">
        <f>IF(C240="","",VLOOKUP(C240,seznam!$B$1:$D$979,3,FALSE))</f>
        <v/>
      </c>
      <c r="F240" s="205"/>
      <c r="G240" s="190"/>
      <c r="I240" s="194" t="str">
        <f>IF(C240="","",VLOOKUP(C240,seznam!$B$1:$F$979,5,FALSE))</f>
        <v/>
      </c>
    </row>
    <row r="241" spans="1:9" hidden="1" outlineLevel="1" x14ac:dyDescent="0.25">
      <c r="B241" s="249" t="str">
        <f>IF(C241="","",VLOOKUP(C241,seznam!$B$1:$E$979,4,FALSE))</f>
        <v/>
      </c>
      <c r="C241" s="196"/>
      <c r="D241" s="212" t="str">
        <f>IF(C241="","",VLOOKUP(C241,seznam!$B$1:$D$979,2,FALSE))</f>
        <v/>
      </c>
      <c r="E241" s="212" t="str">
        <f>IF(C241="","",VLOOKUP(C241,seznam!$B$1:$D$979,3,FALSE))</f>
        <v/>
      </c>
      <c r="F241" s="205"/>
      <c r="G241" s="190"/>
      <c r="I241" s="194" t="str">
        <f>IF(C241="","",VLOOKUP(C241,seznam!$B$1:$F$979,5,FALSE))</f>
        <v/>
      </c>
    </row>
    <row r="242" spans="1:9" ht="15" hidden="1" customHeight="1" outlineLevel="1" x14ac:dyDescent="0.25">
      <c r="B242" s="249" t="str">
        <f>IF(C242="","",VLOOKUP(C242,seznam!$B$1:$E$979,4,FALSE))</f>
        <v/>
      </c>
      <c r="C242" s="196"/>
      <c r="D242" s="212" t="str">
        <f>IF(C242="","",VLOOKUP(C242,seznam!$B$1:$D$979,2,FALSE))</f>
        <v/>
      </c>
      <c r="E242" s="212" t="str">
        <f>IF(C242="","",VLOOKUP(C242,seznam!$B$1:$D$979,3,FALSE))</f>
        <v/>
      </c>
      <c r="F242" s="205"/>
      <c r="G242" s="190"/>
      <c r="I242" s="194" t="str">
        <f>IF(C242="","",VLOOKUP(C242,seznam!$B$1:$F$979,5,FALSE))</f>
        <v/>
      </c>
    </row>
    <row r="243" spans="1:9" ht="15" hidden="1" customHeight="1" outlineLevel="1" x14ac:dyDescent="0.25">
      <c r="B243" s="249" t="str">
        <f>IF(C243="","",VLOOKUP(C243,seznam!$B$1:$E$979,4,FALSE))</f>
        <v/>
      </c>
      <c r="C243" s="196"/>
      <c r="D243" s="212" t="str">
        <f>IF(C243="","",VLOOKUP(C243,seznam!$B$1:$D$979,2,FALSE))</f>
        <v/>
      </c>
      <c r="E243" s="212" t="str">
        <f>IF(C243="","",VLOOKUP(C243,seznam!$B$1:$D$979,3,FALSE))</f>
        <v/>
      </c>
      <c r="F243" s="205"/>
      <c r="G243" s="190"/>
      <c r="I243" s="194" t="str">
        <f>IF(C243="","",VLOOKUP(C243,seznam!$B$1:$F$979,5,FALSE))</f>
        <v/>
      </c>
    </row>
    <row r="244" spans="1:9" ht="15" customHeight="1" collapsed="1" x14ac:dyDescent="0.25">
      <c r="A244" s="200" t="s">
        <v>44</v>
      </c>
      <c r="B244" s="251"/>
      <c r="C244" s="201"/>
      <c r="D244" s="214"/>
      <c r="E244" s="214"/>
      <c r="F244" s="207"/>
      <c r="G244" s="202"/>
      <c r="I244" s="189"/>
    </row>
    <row r="245" spans="1:9" ht="15" hidden="1" customHeight="1" outlineLevel="1" x14ac:dyDescent="0.25">
      <c r="A245" s="183" t="s">
        <v>43</v>
      </c>
      <c r="B245" s="249" t="str">
        <f>IF(C245="","",VLOOKUP(C245,seznam!$B$1:$E$979,4,FALSE))</f>
        <v/>
      </c>
      <c r="C245" s="196"/>
      <c r="D245" s="212" t="str">
        <f>IF(C245="","",VLOOKUP(C245,seznam!$B$1:$D$979,2,FALSE))</f>
        <v/>
      </c>
      <c r="E245" s="212" t="str">
        <f>IF(C245="","",VLOOKUP(C245,seznam!$B$1:$D$979,3,FALSE))</f>
        <v/>
      </c>
      <c r="F245" s="205"/>
      <c r="G245" s="190"/>
      <c r="I245" s="194" t="str">
        <f>IF(C245="","",VLOOKUP(C245,seznam!$B$1:$F$979,5,FALSE))</f>
        <v/>
      </c>
    </row>
    <row r="246" spans="1:9" ht="15" hidden="1" customHeight="1" outlineLevel="1" x14ac:dyDescent="0.25">
      <c r="B246" s="249" t="str">
        <f>IF(C246="","",VLOOKUP(C246,seznam!$B$1:$E$979,4,FALSE))</f>
        <v/>
      </c>
      <c r="C246" s="196"/>
      <c r="D246" s="212" t="str">
        <f>IF(C246="","",VLOOKUP(C246,seznam!$B$1:$D$979,2,FALSE))</f>
        <v/>
      </c>
      <c r="E246" s="212" t="str">
        <f>IF(C246="","",VLOOKUP(C246,seznam!$B$1:$D$979,3,FALSE))</f>
        <v/>
      </c>
      <c r="F246" s="205"/>
      <c r="G246" s="190"/>
      <c r="I246" s="194" t="str">
        <f>IF(C246="","",VLOOKUP(C246,seznam!$B$1:$F$979,5,FALSE))</f>
        <v/>
      </c>
    </row>
    <row r="247" spans="1:9" ht="15" hidden="1" customHeight="1" outlineLevel="1" x14ac:dyDescent="0.25">
      <c r="B247" s="249" t="str">
        <f>IF(C247="","",VLOOKUP(C247,seznam!$B$1:$E$979,4,FALSE))</f>
        <v/>
      </c>
      <c r="C247" s="196"/>
      <c r="D247" s="212" t="str">
        <f>IF(C247="","",VLOOKUP(C247,seznam!$B$1:$D$979,2,FALSE))</f>
        <v/>
      </c>
      <c r="E247" s="212" t="str">
        <f>IF(C247="","",VLOOKUP(C247,seznam!$B$1:$D$979,3,FALSE))</f>
        <v/>
      </c>
      <c r="F247" s="205"/>
      <c r="G247" s="190"/>
      <c r="I247" s="194" t="str">
        <f>IF(C247="","",VLOOKUP(C247,seznam!$B$1:$F$979,5,FALSE))</f>
        <v/>
      </c>
    </row>
    <row r="248" spans="1:9" ht="15" hidden="1" customHeight="1" outlineLevel="1" x14ac:dyDescent="0.25">
      <c r="B248" s="249" t="str">
        <f>IF(C248="","",VLOOKUP(C248,seznam!$B$1:$E$979,4,FALSE))</f>
        <v/>
      </c>
      <c r="C248" s="196"/>
      <c r="D248" s="212" t="str">
        <f>IF(C248="","",VLOOKUP(C248,seznam!$B$1:$D$979,2,FALSE))</f>
        <v/>
      </c>
      <c r="E248" s="212" t="str">
        <f>IF(C248="","",VLOOKUP(C248,seznam!$B$1:$D$979,3,FALSE))</f>
        <v/>
      </c>
      <c r="F248" s="205"/>
      <c r="G248" s="190"/>
      <c r="I248" s="194" t="str">
        <f>IF(C248="","",VLOOKUP(C248,seznam!$B$1:$F$979,5,FALSE))</f>
        <v/>
      </c>
    </row>
    <row r="249" spans="1:9" ht="15" hidden="1" customHeight="1" outlineLevel="1" x14ac:dyDescent="0.25">
      <c r="B249" s="249" t="str">
        <f>IF(C249="","",VLOOKUP(C249,seznam!$B$1:$E$979,4,FALSE))</f>
        <v/>
      </c>
      <c r="C249" s="196"/>
      <c r="D249" s="212" t="str">
        <f>IF(C249="","",VLOOKUP(C249,seznam!$B$1:$D$979,2,FALSE))</f>
        <v/>
      </c>
      <c r="E249" s="212" t="str">
        <f>IF(C249="","",VLOOKUP(C249,seznam!$B$1:$D$979,3,FALSE))</f>
        <v/>
      </c>
      <c r="F249" s="205"/>
      <c r="G249" s="190"/>
      <c r="I249" s="194" t="str">
        <f>IF(C249="","",VLOOKUP(C249,seznam!$B$1:$F$979,5,FALSE))</f>
        <v/>
      </c>
    </row>
    <row r="250" spans="1:9" ht="15" hidden="1" customHeight="1" outlineLevel="1" x14ac:dyDescent="0.25">
      <c r="B250" s="249" t="str">
        <f>IF(C250="","",VLOOKUP(C250,seznam!$B$1:$E$979,4,FALSE))</f>
        <v/>
      </c>
      <c r="C250" s="196"/>
      <c r="D250" s="212" t="str">
        <f>IF(C250="","",VLOOKUP(C250,seznam!$B$1:$D$979,2,FALSE))</f>
        <v/>
      </c>
      <c r="E250" s="212" t="str">
        <f>IF(C250="","",VLOOKUP(C250,seznam!$B$1:$D$979,3,FALSE))</f>
        <v/>
      </c>
      <c r="F250" s="205"/>
      <c r="G250" s="190"/>
      <c r="I250" s="194" t="str">
        <f>IF(C250="","",VLOOKUP(C250,seznam!$B$1:$F$979,5,FALSE))</f>
        <v/>
      </c>
    </row>
    <row r="251" spans="1:9" ht="15" hidden="1" customHeight="1" outlineLevel="1" x14ac:dyDescent="0.25">
      <c r="B251" s="249" t="str">
        <f>IF(C251="","",VLOOKUP(C251,seznam!$B$1:$E$979,4,FALSE))</f>
        <v/>
      </c>
      <c r="C251" s="196"/>
      <c r="D251" s="212" t="str">
        <f>IF(C251="","",VLOOKUP(C251,seznam!$B$1:$D$979,2,FALSE))</f>
        <v/>
      </c>
      <c r="E251" s="212" t="str">
        <f>IF(C251="","",VLOOKUP(C251,seznam!$B$1:$D$979,3,FALSE))</f>
        <v/>
      </c>
      <c r="F251" s="205"/>
      <c r="G251" s="190"/>
      <c r="I251" s="194" t="str">
        <f>IF(C251="","",VLOOKUP(C251,seznam!$B$1:$F$979,5,FALSE))</f>
        <v/>
      </c>
    </row>
    <row r="252" spans="1:9" hidden="1" outlineLevel="1" x14ac:dyDescent="0.25">
      <c r="B252" s="249" t="str">
        <f>IF(C252="","",VLOOKUP(C252,seznam!$B$1:$E$979,4,FALSE))</f>
        <v/>
      </c>
      <c r="C252" s="196"/>
      <c r="D252" s="212" t="str">
        <f>IF(C252="","",VLOOKUP(C252,seznam!$B$1:$D$979,2,FALSE))</f>
        <v/>
      </c>
      <c r="E252" s="212" t="str">
        <f>IF(C252="","",VLOOKUP(C252,seznam!$B$1:$D$979,3,FALSE))</f>
        <v/>
      </c>
      <c r="F252" s="205"/>
      <c r="G252" s="190"/>
      <c r="I252" s="194" t="str">
        <f>IF(C252="","",VLOOKUP(C252,seznam!$B$1:$F$979,5,FALSE))</f>
        <v/>
      </c>
    </row>
    <row r="253" spans="1:9" hidden="1" outlineLevel="1" x14ac:dyDescent="0.25">
      <c r="B253" s="249" t="str">
        <f>IF(C253="","",VLOOKUP(C253,seznam!$B$1:$E$979,4,FALSE))</f>
        <v/>
      </c>
      <c r="C253" s="196"/>
      <c r="D253" s="212" t="str">
        <f>IF(C253="","",VLOOKUP(C253,seznam!$B$1:$D$979,2,FALSE))</f>
        <v/>
      </c>
      <c r="E253" s="212" t="str">
        <f>IF(C253="","",VLOOKUP(C253,seznam!$B$1:$D$979,3,FALSE))</f>
        <v/>
      </c>
      <c r="F253" s="205"/>
      <c r="G253" s="190"/>
      <c r="I253" s="194" t="str">
        <f>IF(C253="","",VLOOKUP(C253,seznam!$B$1:$F$979,5,FALSE))</f>
        <v/>
      </c>
    </row>
    <row r="254" spans="1:9" ht="15" hidden="1" customHeight="1" outlineLevel="1" x14ac:dyDescent="0.25">
      <c r="B254" s="249" t="str">
        <f>IF(C254="","",VLOOKUP(C254,seznam!$B$1:$E$979,4,FALSE))</f>
        <v/>
      </c>
      <c r="C254" s="196"/>
      <c r="D254" s="212" t="str">
        <f>IF(C254="","",VLOOKUP(C254,seznam!$B$1:$D$979,2,FALSE))</f>
        <v/>
      </c>
      <c r="E254" s="212" t="str">
        <f>IF(C254="","",VLOOKUP(C254,seznam!$B$1:$D$979,3,FALSE))</f>
        <v/>
      </c>
      <c r="F254" s="205"/>
      <c r="G254" s="190"/>
      <c r="I254" s="194" t="str">
        <f>IF(C254="","",VLOOKUP(C254,seznam!$B$1:$F$979,5,FALSE))</f>
        <v/>
      </c>
    </row>
    <row r="255" spans="1:9" ht="15" hidden="1" customHeight="1" outlineLevel="1" x14ac:dyDescent="0.25">
      <c r="B255" s="249" t="str">
        <f>IF(C255="","",VLOOKUP(C255,seznam!$B$1:$E$979,4,FALSE))</f>
        <v/>
      </c>
      <c r="C255" s="196"/>
      <c r="D255" s="212" t="str">
        <f>IF(C255="","",VLOOKUP(C255,seznam!$B$1:$D$979,2,FALSE))</f>
        <v/>
      </c>
      <c r="E255" s="212" t="str">
        <f>IF(C255="","",VLOOKUP(C255,seznam!$B$1:$D$979,3,FALSE))</f>
        <v/>
      </c>
      <c r="F255" s="205"/>
      <c r="G255" s="190"/>
      <c r="I255" s="194" t="str">
        <f>IF(C255="","",VLOOKUP(C255,seznam!$B$1:$F$979,5,FALSE))</f>
        <v/>
      </c>
    </row>
    <row r="256" spans="1:9" ht="15" customHeight="1" collapsed="1" x14ac:dyDescent="0.25">
      <c r="A256" s="200" t="s">
        <v>44</v>
      </c>
      <c r="B256" s="251"/>
      <c r="C256" s="201"/>
      <c r="D256" s="214"/>
      <c r="E256" s="214"/>
      <c r="F256" s="207"/>
      <c r="G256" s="202"/>
      <c r="I256" s="189"/>
    </row>
    <row r="257" spans="1:9" ht="15" hidden="1" customHeight="1" outlineLevel="1" x14ac:dyDescent="0.25">
      <c r="A257" s="183" t="s">
        <v>43</v>
      </c>
      <c r="B257" s="249" t="str">
        <f>IF(C257="","",VLOOKUP(C257,seznam!$B$1:$E$979,4,FALSE))</f>
        <v/>
      </c>
      <c r="C257" s="196"/>
      <c r="D257" s="212" t="str">
        <f>IF(C257="","",VLOOKUP(C257,seznam!$B$1:$D$979,2,FALSE))</f>
        <v/>
      </c>
      <c r="E257" s="212" t="str">
        <f>IF(C257="","",VLOOKUP(C257,seznam!$B$1:$D$979,3,FALSE))</f>
        <v/>
      </c>
      <c r="F257" s="205"/>
      <c r="G257" s="190"/>
      <c r="I257" s="194" t="str">
        <f>IF(C257="","",VLOOKUP(C257,seznam!$B$1:$F$979,5,FALSE))</f>
        <v/>
      </c>
    </row>
    <row r="258" spans="1:9" ht="15" hidden="1" customHeight="1" outlineLevel="1" x14ac:dyDescent="0.25">
      <c r="B258" s="249" t="str">
        <f>IF(C258="","",VLOOKUP(C258,seznam!$B$1:$E$979,4,FALSE))</f>
        <v/>
      </c>
      <c r="C258" s="196"/>
      <c r="D258" s="212" t="str">
        <f>IF(C258="","",VLOOKUP(C258,seznam!$B$1:$D$979,2,FALSE))</f>
        <v/>
      </c>
      <c r="E258" s="212" t="str">
        <f>IF(C258="","",VLOOKUP(C258,seznam!$B$1:$D$979,3,FALSE))</f>
        <v/>
      </c>
      <c r="F258" s="205"/>
      <c r="G258" s="190"/>
      <c r="I258" s="194" t="str">
        <f>IF(C258="","",VLOOKUP(C258,seznam!$B$1:$F$979,5,FALSE))</f>
        <v/>
      </c>
    </row>
    <row r="259" spans="1:9" ht="15" hidden="1" customHeight="1" outlineLevel="1" x14ac:dyDescent="0.25">
      <c r="B259" s="249" t="str">
        <f>IF(C259="","",VLOOKUP(C259,seznam!$B$1:$E$979,4,FALSE))</f>
        <v/>
      </c>
      <c r="C259" s="196"/>
      <c r="D259" s="212" t="str">
        <f>IF(C259="","",VLOOKUP(C259,seznam!$B$1:$D$979,2,FALSE))</f>
        <v/>
      </c>
      <c r="E259" s="212" t="str">
        <f>IF(C259="","",VLOOKUP(C259,seznam!$B$1:$D$979,3,FALSE))</f>
        <v/>
      </c>
      <c r="F259" s="205"/>
      <c r="G259" s="190"/>
      <c r="I259" s="194" t="str">
        <f>IF(C259="","",VLOOKUP(C259,seznam!$B$1:$F$979,5,FALSE))</f>
        <v/>
      </c>
    </row>
    <row r="260" spans="1:9" ht="15" hidden="1" customHeight="1" outlineLevel="1" x14ac:dyDescent="0.25">
      <c r="B260" s="249" t="str">
        <f>IF(C260="","",VLOOKUP(C260,seznam!$B$1:$E$979,4,FALSE))</f>
        <v/>
      </c>
      <c r="C260" s="196"/>
      <c r="D260" s="212" t="str">
        <f>IF(C260="","",VLOOKUP(C260,seznam!$B$1:$D$979,2,FALSE))</f>
        <v/>
      </c>
      <c r="E260" s="212" t="str">
        <f>IF(C260="","",VLOOKUP(C260,seznam!$B$1:$D$979,3,FALSE))</f>
        <v/>
      </c>
      <c r="F260" s="205"/>
      <c r="G260" s="190"/>
      <c r="I260" s="194" t="str">
        <f>IF(C260="","",VLOOKUP(C260,seznam!$B$1:$F$979,5,FALSE))</f>
        <v/>
      </c>
    </row>
    <row r="261" spans="1:9" ht="15" hidden="1" customHeight="1" outlineLevel="1" x14ac:dyDescent="0.25">
      <c r="B261" s="249" t="str">
        <f>IF(C261="","",VLOOKUP(C261,seznam!$B$1:$E$979,4,FALSE))</f>
        <v/>
      </c>
      <c r="C261" s="196"/>
      <c r="D261" s="212" t="str">
        <f>IF(C261="","",VLOOKUP(C261,seznam!$B$1:$D$979,2,FALSE))</f>
        <v/>
      </c>
      <c r="E261" s="212" t="str">
        <f>IF(C261="","",VLOOKUP(C261,seznam!$B$1:$D$979,3,FALSE))</f>
        <v/>
      </c>
      <c r="F261" s="205"/>
      <c r="G261" s="190"/>
      <c r="I261" s="194" t="str">
        <f>IF(C261="","",VLOOKUP(C261,seznam!$B$1:$F$979,5,FALSE))</f>
        <v/>
      </c>
    </row>
    <row r="262" spans="1:9" ht="15" hidden="1" customHeight="1" outlineLevel="1" x14ac:dyDescent="0.25">
      <c r="B262" s="249" t="str">
        <f>IF(C262="","",VLOOKUP(C262,seznam!$B$1:$E$979,4,FALSE))</f>
        <v/>
      </c>
      <c r="C262" s="196"/>
      <c r="D262" s="212" t="str">
        <f>IF(C262="","",VLOOKUP(C262,seznam!$B$1:$D$979,2,FALSE))</f>
        <v/>
      </c>
      <c r="E262" s="212" t="str">
        <f>IF(C262="","",VLOOKUP(C262,seznam!$B$1:$D$979,3,FALSE))</f>
        <v/>
      </c>
      <c r="F262" s="205"/>
      <c r="G262" s="190"/>
      <c r="I262" s="194" t="str">
        <f>IF(C262="","",VLOOKUP(C262,seznam!$B$1:$F$979,5,FALSE))</f>
        <v/>
      </c>
    </row>
    <row r="263" spans="1:9" ht="15" hidden="1" customHeight="1" outlineLevel="1" x14ac:dyDescent="0.25">
      <c r="B263" s="249" t="str">
        <f>IF(C263="","",VLOOKUP(C263,seznam!$B$1:$E$979,4,FALSE))</f>
        <v/>
      </c>
      <c r="C263" s="196"/>
      <c r="D263" s="212" t="str">
        <f>IF(C263="","",VLOOKUP(C263,seznam!$B$1:$D$979,2,FALSE))</f>
        <v/>
      </c>
      <c r="E263" s="212" t="str">
        <f>IF(C263="","",VLOOKUP(C263,seznam!$B$1:$D$979,3,FALSE))</f>
        <v/>
      </c>
      <c r="F263" s="205"/>
      <c r="G263" s="190"/>
      <c r="I263" s="194" t="str">
        <f>IF(C263="","",VLOOKUP(C263,seznam!$B$1:$F$979,5,FALSE))</f>
        <v/>
      </c>
    </row>
    <row r="264" spans="1:9" hidden="1" outlineLevel="1" x14ac:dyDescent="0.25">
      <c r="B264" s="249" t="str">
        <f>IF(C264="","",VLOOKUP(C264,seznam!$B$1:$E$979,4,FALSE))</f>
        <v/>
      </c>
      <c r="C264" s="196"/>
      <c r="D264" s="212" t="str">
        <f>IF(C264="","",VLOOKUP(C264,seznam!$B$1:$D$979,2,FALSE))</f>
        <v/>
      </c>
      <c r="E264" s="212" t="str">
        <f>IF(C264="","",VLOOKUP(C264,seznam!$B$1:$D$979,3,FALSE))</f>
        <v/>
      </c>
      <c r="F264" s="205"/>
      <c r="G264" s="190"/>
      <c r="I264" s="194" t="str">
        <f>IF(C264="","",VLOOKUP(C264,seznam!$B$1:$F$979,5,FALSE))</f>
        <v/>
      </c>
    </row>
    <row r="265" spans="1:9" hidden="1" outlineLevel="1" x14ac:dyDescent="0.25">
      <c r="B265" s="249" t="str">
        <f>IF(C265="","",VLOOKUP(C265,seznam!$B$1:$E$979,4,FALSE))</f>
        <v/>
      </c>
      <c r="C265" s="196"/>
      <c r="D265" s="212" t="str">
        <f>IF(C265="","",VLOOKUP(C265,seznam!$B$1:$D$979,2,FALSE))</f>
        <v/>
      </c>
      <c r="E265" s="212" t="str">
        <f>IF(C265="","",VLOOKUP(C265,seznam!$B$1:$D$979,3,FALSE))</f>
        <v/>
      </c>
      <c r="F265" s="205"/>
      <c r="G265" s="190"/>
      <c r="I265" s="194" t="str">
        <f>IF(C265="","",VLOOKUP(C265,seznam!$B$1:$F$979,5,FALSE))</f>
        <v/>
      </c>
    </row>
    <row r="266" spans="1:9" ht="15" hidden="1" customHeight="1" outlineLevel="1" x14ac:dyDescent="0.25">
      <c r="B266" s="249" t="str">
        <f>IF(C266="","",VLOOKUP(C266,seznam!$B$1:$E$979,4,FALSE))</f>
        <v/>
      </c>
      <c r="C266" s="196"/>
      <c r="D266" s="212" t="str">
        <f>IF(C266="","",VLOOKUP(C266,seznam!$B$1:$D$979,2,FALSE))</f>
        <v/>
      </c>
      <c r="E266" s="212" t="str">
        <f>IF(C266="","",VLOOKUP(C266,seznam!$B$1:$D$979,3,FALSE))</f>
        <v/>
      </c>
      <c r="F266" s="205"/>
      <c r="G266" s="190"/>
      <c r="I266" s="194" t="str">
        <f>IF(C266="","",VLOOKUP(C266,seznam!$B$1:$F$979,5,FALSE))</f>
        <v/>
      </c>
    </row>
    <row r="267" spans="1:9" ht="15" hidden="1" customHeight="1" outlineLevel="1" x14ac:dyDescent="0.25">
      <c r="B267" s="249" t="str">
        <f>IF(C267="","",VLOOKUP(C267,seznam!$B$1:$E$979,4,FALSE))</f>
        <v/>
      </c>
      <c r="C267" s="196"/>
      <c r="D267" s="212" t="str">
        <f>IF(C267="","",VLOOKUP(C267,seznam!$B$1:$D$979,2,FALSE))</f>
        <v/>
      </c>
      <c r="E267" s="212" t="str">
        <f>IF(C267="","",VLOOKUP(C267,seznam!$B$1:$D$979,3,FALSE))</f>
        <v/>
      </c>
      <c r="F267" s="205"/>
      <c r="G267" s="190"/>
      <c r="I267" s="194" t="str">
        <f>IF(C267="","",VLOOKUP(C267,seznam!$B$1:$F$979,5,FALSE))</f>
        <v/>
      </c>
    </row>
    <row r="268" spans="1:9" ht="15" customHeight="1" collapsed="1" x14ac:dyDescent="0.25">
      <c r="A268" s="200" t="s">
        <v>44</v>
      </c>
      <c r="B268" s="251"/>
      <c r="C268" s="201"/>
      <c r="D268" s="214"/>
      <c r="E268" s="214"/>
      <c r="F268" s="207"/>
      <c r="G268" s="202"/>
      <c r="I268" s="189"/>
    </row>
    <row r="269" spans="1:9" ht="15" hidden="1" customHeight="1" outlineLevel="1" x14ac:dyDescent="0.25">
      <c r="A269" s="183" t="s">
        <v>43</v>
      </c>
      <c r="B269" s="249" t="str">
        <f>IF(C269="","",VLOOKUP(C269,seznam!$B$1:$E$979,4,FALSE))</f>
        <v/>
      </c>
      <c r="C269" s="196"/>
      <c r="D269" s="212" t="str">
        <f>IF(C269="","",VLOOKUP(C269,seznam!$B$1:$D$979,2,FALSE))</f>
        <v/>
      </c>
      <c r="E269" s="212" t="str">
        <f>IF(C269="","",VLOOKUP(C269,seznam!$B$1:$D$979,3,FALSE))</f>
        <v/>
      </c>
      <c r="F269" s="205"/>
      <c r="G269" s="190"/>
      <c r="I269" s="194" t="str">
        <f>IF(C269="","",VLOOKUP(C269,seznam!$B$1:$F$979,5,FALSE))</f>
        <v/>
      </c>
    </row>
    <row r="270" spans="1:9" ht="15" hidden="1" customHeight="1" outlineLevel="1" x14ac:dyDescent="0.25">
      <c r="B270" s="249" t="str">
        <f>IF(C270="","",VLOOKUP(C270,seznam!$B$1:$E$979,4,FALSE))</f>
        <v/>
      </c>
      <c r="C270" s="196"/>
      <c r="D270" s="212" t="str">
        <f>IF(C270="","",VLOOKUP(C270,seznam!$B$1:$D$979,2,FALSE))</f>
        <v/>
      </c>
      <c r="E270" s="212" t="str">
        <f>IF(C270="","",VLOOKUP(C270,seznam!$B$1:$D$979,3,FALSE))</f>
        <v/>
      </c>
      <c r="F270" s="205"/>
      <c r="G270" s="190"/>
      <c r="I270" s="194" t="str">
        <f>IF(C270="","",VLOOKUP(C270,seznam!$B$1:$F$979,5,FALSE))</f>
        <v/>
      </c>
    </row>
    <row r="271" spans="1:9" ht="15" hidden="1" customHeight="1" outlineLevel="1" x14ac:dyDescent="0.25">
      <c r="B271" s="249" t="str">
        <f>IF(C271="","",VLOOKUP(C271,seznam!$B$1:$E$979,4,FALSE))</f>
        <v/>
      </c>
      <c r="C271" s="196"/>
      <c r="D271" s="212" t="str">
        <f>IF(C271="","",VLOOKUP(C271,seznam!$B$1:$D$979,2,FALSE))</f>
        <v/>
      </c>
      <c r="E271" s="212" t="str">
        <f>IF(C271="","",VLOOKUP(C271,seznam!$B$1:$D$979,3,FALSE))</f>
        <v/>
      </c>
      <c r="F271" s="205"/>
      <c r="G271" s="190"/>
      <c r="I271" s="194" t="str">
        <f>IF(C271="","",VLOOKUP(C271,seznam!$B$1:$F$979,5,FALSE))</f>
        <v/>
      </c>
    </row>
    <row r="272" spans="1:9" ht="15" hidden="1" customHeight="1" outlineLevel="1" x14ac:dyDescent="0.25">
      <c r="B272" s="249" t="str">
        <f>IF(C272="","",VLOOKUP(C272,seznam!$B$1:$E$979,4,FALSE))</f>
        <v/>
      </c>
      <c r="C272" s="196"/>
      <c r="D272" s="212" t="str">
        <f>IF(C272="","",VLOOKUP(C272,seznam!$B$1:$D$979,2,FALSE))</f>
        <v/>
      </c>
      <c r="E272" s="212" t="str">
        <f>IF(C272="","",VLOOKUP(C272,seznam!$B$1:$D$979,3,FALSE))</f>
        <v/>
      </c>
      <c r="F272" s="205"/>
      <c r="G272" s="190"/>
      <c r="I272" s="194" t="str">
        <f>IF(C272="","",VLOOKUP(C272,seznam!$B$1:$F$979,5,FALSE))</f>
        <v/>
      </c>
    </row>
    <row r="273" spans="1:9" ht="15" hidden="1" customHeight="1" outlineLevel="1" x14ac:dyDescent="0.25">
      <c r="B273" s="249" t="str">
        <f>IF(C273="","",VLOOKUP(C273,seznam!$B$1:$E$979,4,FALSE))</f>
        <v/>
      </c>
      <c r="C273" s="196"/>
      <c r="D273" s="212" t="str">
        <f>IF(C273="","",VLOOKUP(C273,seznam!$B$1:$D$979,2,FALSE))</f>
        <v/>
      </c>
      <c r="E273" s="212" t="str">
        <f>IF(C273="","",VLOOKUP(C273,seznam!$B$1:$D$979,3,FALSE))</f>
        <v/>
      </c>
      <c r="F273" s="205"/>
      <c r="G273" s="190"/>
      <c r="I273" s="194" t="str">
        <f>IF(C273="","",VLOOKUP(C273,seznam!$B$1:$F$979,5,FALSE))</f>
        <v/>
      </c>
    </row>
    <row r="274" spans="1:9" ht="15" hidden="1" customHeight="1" outlineLevel="1" x14ac:dyDescent="0.25">
      <c r="B274" s="249" t="str">
        <f>IF(C274="","",VLOOKUP(C274,seznam!$B$1:$E$979,4,FALSE))</f>
        <v/>
      </c>
      <c r="C274" s="196"/>
      <c r="D274" s="212" t="str">
        <f>IF(C274="","",VLOOKUP(C274,seznam!$B$1:$D$979,2,FALSE))</f>
        <v/>
      </c>
      <c r="E274" s="212" t="str">
        <f>IF(C274="","",VLOOKUP(C274,seznam!$B$1:$D$979,3,FALSE))</f>
        <v/>
      </c>
      <c r="F274" s="205"/>
      <c r="G274" s="190"/>
      <c r="I274" s="194" t="str">
        <f>IF(C274="","",VLOOKUP(C274,seznam!$B$1:$F$979,5,FALSE))</f>
        <v/>
      </c>
    </row>
    <row r="275" spans="1:9" ht="15" hidden="1" customHeight="1" outlineLevel="1" x14ac:dyDescent="0.25">
      <c r="B275" s="249" t="str">
        <f>IF(C275="","",VLOOKUP(C275,seznam!$B$1:$E$979,4,FALSE))</f>
        <v/>
      </c>
      <c r="C275" s="196"/>
      <c r="D275" s="212" t="str">
        <f>IF(C275="","",VLOOKUP(C275,seznam!$B$1:$D$979,2,FALSE))</f>
        <v/>
      </c>
      <c r="E275" s="212" t="str">
        <f>IF(C275="","",VLOOKUP(C275,seznam!$B$1:$D$979,3,FALSE))</f>
        <v/>
      </c>
      <c r="F275" s="205"/>
      <c r="G275" s="190"/>
      <c r="I275" s="194" t="str">
        <f>IF(C275="","",VLOOKUP(C275,seznam!$B$1:$F$979,5,FALSE))</f>
        <v/>
      </c>
    </row>
    <row r="276" spans="1:9" hidden="1" outlineLevel="1" x14ac:dyDescent="0.25">
      <c r="B276" s="249" t="str">
        <f>IF(C276="","",VLOOKUP(C276,seznam!$B$1:$E$979,4,FALSE))</f>
        <v/>
      </c>
      <c r="C276" s="196"/>
      <c r="D276" s="212" t="str">
        <f>IF(C276="","",VLOOKUP(C276,seznam!$B$1:$D$979,2,FALSE))</f>
        <v/>
      </c>
      <c r="E276" s="212" t="str">
        <f>IF(C276="","",VLOOKUP(C276,seznam!$B$1:$D$979,3,FALSE))</f>
        <v/>
      </c>
      <c r="F276" s="205"/>
      <c r="G276" s="190"/>
      <c r="I276" s="194" t="str">
        <f>IF(C276="","",VLOOKUP(C276,seznam!$B$1:$F$979,5,FALSE))</f>
        <v/>
      </c>
    </row>
    <row r="277" spans="1:9" hidden="1" outlineLevel="1" x14ac:dyDescent="0.25">
      <c r="B277" s="249" t="str">
        <f>IF(C277="","",VLOOKUP(C277,seznam!$B$1:$E$979,4,FALSE))</f>
        <v/>
      </c>
      <c r="C277" s="196"/>
      <c r="D277" s="212" t="str">
        <f>IF(C277="","",VLOOKUP(C277,seznam!$B$1:$D$979,2,FALSE))</f>
        <v/>
      </c>
      <c r="E277" s="212" t="str">
        <f>IF(C277="","",VLOOKUP(C277,seznam!$B$1:$D$979,3,FALSE))</f>
        <v/>
      </c>
      <c r="F277" s="205"/>
      <c r="G277" s="190"/>
      <c r="I277" s="194" t="str">
        <f>IF(C277="","",VLOOKUP(C277,seznam!$B$1:$F$979,5,FALSE))</f>
        <v/>
      </c>
    </row>
    <row r="278" spans="1:9" ht="15" hidden="1" customHeight="1" outlineLevel="1" x14ac:dyDescent="0.25">
      <c r="B278" s="249" t="str">
        <f>IF(C278="","",VLOOKUP(C278,seznam!$B$1:$E$979,4,FALSE))</f>
        <v/>
      </c>
      <c r="C278" s="196"/>
      <c r="D278" s="212" t="str">
        <f>IF(C278="","",VLOOKUP(C278,seznam!$B$1:$D$979,2,FALSE))</f>
        <v/>
      </c>
      <c r="E278" s="212" t="str">
        <f>IF(C278="","",VLOOKUP(C278,seznam!$B$1:$D$979,3,FALSE))</f>
        <v/>
      </c>
      <c r="F278" s="205"/>
      <c r="G278" s="190"/>
      <c r="I278" s="194" t="str">
        <f>IF(C278="","",VLOOKUP(C278,seznam!$B$1:$F$979,5,FALSE))</f>
        <v/>
      </c>
    </row>
    <row r="279" spans="1:9" ht="15" hidden="1" customHeight="1" outlineLevel="1" x14ac:dyDescent="0.25">
      <c r="B279" s="249" t="str">
        <f>IF(C279="","",VLOOKUP(C279,seznam!$B$1:$E$979,4,FALSE))</f>
        <v/>
      </c>
      <c r="C279" s="196"/>
      <c r="D279" s="212" t="str">
        <f>IF(C279="","",VLOOKUP(C279,seznam!$B$1:$D$979,2,FALSE))</f>
        <v/>
      </c>
      <c r="E279" s="212" t="str">
        <f>IF(C279="","",VLOOKUP(C279,seznam!$B$1:$D$979,3,FALSE))</f>
        <v/>
      </c>
      <c r="F279" s="205"/>
      <c r="G279" s="190"/>
      <c r="I279" s="194" t="str">
        <f>IF(C279="","",VLOOKUP(C279,seznam!$B$1:$F$979,5,FALSE))</f>
        <v/>
      </c>
    </row>
    <row r="280" spans="1:9" ht="15" customHeight="1" collapsed="1" x14ac:dyDescent="0.25">
      <c r="A280" s="200" t="s">
        <v>44</v>
      </c>
      <c r="B280" s="251"/>
      <c r="C280" s="201"/>
      <c r="D280" s="214"/>
      <c r="E280" s="214"/>
      <c r="F280" s="207"/>
      <c r="G280" s="202"/>
      <c r="I280" s="189"/>
    </row>
    <row r="281" spans="1:9" ht="15" hidden="1" customHeight="1" outlineLevel="1" x14ac:dyDescent="0.25">
      <c r="A281" s="183" t="s">
        <v>43</v>
      </c>
      <c r="B281" s="249" t="str">
        <f>IF(C281="","",VLOOKUP(C281,seznam!$B$1:$E$979,4,FALSE))</f>
        <v/>
      </c>
      <c r="C281" s="196"/>
      <c r="D281" s="212" t="str">
        <f>IF(C281="","",VLOOKUP(C281,seznam!$B$1:$D$979,2,FALSE))</f>
        <v/>
      </c>
      <c r="E281" s="212" t="str">
        <f>IF(C281="","",VLOOKUP(C281,seznam!$B$1:$D$979,3,FALSE))</f>
        <v/>
      </c>
      <c r="F281" s="205"/>
      <c r="G281" s="190"/>
      <c r="I281" s="194" t="str">
        <f>IF(C281="","",VLOOKUP(C281,seznam!$B$1:$F$979,5,FALSE))</f>
        <v/>
      </c>
    </row>
    <row r="282" spans="1:9" ht="15" hidden="1" customHeight="1" outlineLevel="1" x14ac:dyDescent="0.25">
      <c r="B282" s="249" t="str">
        <f>IF(C282="","",VLOOKUP(C282,seznam!$B$1:$E$979,4,FALSE))</f>
        <v/>
      </c>
      <c r="C282" s="196"/>
      <c r="D282" s="212" t="str">
        <f>IF(C282="","",VLOOKUP(C282,seznam!$B$1:$D$979,2,FALSE))</f>
        <v/>
      </c>
      <c r="E282" s="212" t="str">
        <f>IF(C282="","",VLOOKUP(C282,seznam!$B$1:$D$979,3,FALSE))</f>
        <v/>
      </c>
      <c r="F282" s="205"/>
      <c r="G282" s="190"/>
      <c r="I282" s="194" t="str">
        <f>IF(C282="","",VLOOKUP(C282,seznam!$B$1:$F$979,5,FALSE))</f>
        <v/>
      </c>
    </row>
    <row r="283" spans="1:9" ht="15" hidden="1" customHeight="1" outlineLevel="1" x14ac:dyDescent="0.25">
      <c r="B283" s="249" t="str">
        <f>IF(C283="","",VLOOKUP(C283,seznam!$B$1:$E$979,4,FALSE))</f>
        <v/>
      </c>
      <c r="C283" s="196"/>
      <c r="D283" s="212" t="str">
        <f>IF(C283="","",VLOOKUP(C283,seznam!$B$1:$D$979,2,FALSE))</f>
        <v/>
      </c>
      <c r="E283" s="212" t="str">
        <f>IF(C283="","",VLOOKUP(C283,seznam!$B$1:$D$979,3,FALSE))</f>
        <v/>
      </c>
      <c r="F283" s="205"/>
      <c r="G283" s="190"/>
      <c r="I283" s="194" t="str">
        <f>IF(C283="","",VLOOKUP(C283,seznam!$B$1:$F$979,5,FALSE))</f>
        <v/>
      </c>
    </row>
    <row r="284" spans="1:9" ht="15" hidden="1" customHeight="1" outlineLevel="1" x14ac:dyDescent="0.25">
      <c r="B284" s="249" t="str">
        <f>IF(C284="","",VLOOKUP(C284,seznam!$B$1:$E$979,4,FALSE))</f>
        <v/>
      </c>
      <c r="C284" s="196"/>
      <c r="D284" s="212" t="str">
        <f>IF(C284="","",VLOOKUP(C284,seznam!$B$1:$D$979,2,FALSE))</f>
        <v/>
      </c>
      <c r="E284" s="212" t="str">
        <f>IF(C284="","",VLOOKUP(C284,seznam!$B$1:$D$979,3,FALSE))</f>
        <v/>
      </c>
      <c r="F284" s="205"/>
      <c r="G284" s="190"/>
      <c r="I284" s="194" t="str">
        <f>IF(C284="","",VLOOKUP(C284,seznam!$B$1:$F$979,5,FALSE))</f>
        <v/>
      </c>
    </row>
    <row r="285" spans="1:9" ht="15" hidden="1" customHeight="1" outlineLevel="1" x14ac:dyDescent="0.25">
      <c r="B285" s="249" t="str">
        <f>IF(C285="","",VLOOKUP(C285,seznam!$B$1:$E$979,4,FALSE))</f>
        <v/>
      </c>
      <c r="C285" s="196"/>
      <c r="D285" s="212" t="str">
        <f>IF(C285="","",VLOOKUP(C285,seznam!$B$1:$D$979,2,FALSE))</f>
        <v/>
      </c>
      <c r="E285" s="212" t="str">
        <f>IF(C285="","",VLOOKUP(C285,seznam!$B$1:$D$979,3,FALSE))</f>
        <v/>
      </c>
      <c r="F285" s="205"/>
      <c r="G285" s="190"/>
      <c r="I285" s="194" t="str">
        <f>IF(C285="","",VLOOKUP(C285,seznam!$B$1:$F$979,5,FALSE))</f>
        <v/>
      </c>
    </row>
    <row r="286" spans="1:9" ht="15" hidden="1" customHeight="1" outlineLevel="1" x14ac:dyDescent="0.25">
      <c r="B286" s="249" t="str">
        <f>IF(C286="","",VLOOKUP(C286,seznam!$B$1:$E$979,4,FALSE))</f>
        <v/>
      </c>
      <c r="C286" s="196"/>
      <c r="D286" s="212" t="str">
        <f>IF(C286="","",VLOOKUP(C286,seznam!$B$1:$D$979,2,FALSE))</f>
        <v/>
      </c>
      <c r="E286" s="212" t="str">
        <f>IF(C286="","",VLOOKUP(C286,seznam!$B$1:$D$979,3,FALSE))</f>
        <v/>
      </c>
      <c r="F286" s="205"/>
      <c r="G286" s="190"/>
      <c r="I286" s="194" t="str">
        <f>IF(C286="","",VLOOKUP(C286,seznam!$B$1:$F$979,5,FALSE))</f>
        <v/>
      </c>
    </row>
    <row r="287" spans="1:9" ht="15" hidden="1" customHeight="1" outlineLevel="1" x14ac:dyDescent="0.25">
      <c r="B287" s="249" t="str">
        <f>IF(C287="","",VLOOKUP(C287,seznam!$B$1:$E$979,4,FALSE))</f>
        <v/>
      </c>
      <c r="C287" s="196"/>
      <c r="D287" s="212" t="str">
        <f>IF(C287="","",VLOOKUP(C287,seznam!$B$1:$D$979,2,FALSE))</f>
        <v/>
      </c>
      <c r="E287" s="212" t="str">
        <f>IF(C287="","",VLOOKUP(C287,seznam!$B$1:$D$979,3,FALSE))</f>
        <v/>
      </c>
      <c r="F287" s="205"/>
      <c r="G287" s="190"/>
      <c r="I287" s="194" t="str">
        <f>IF(C287="","",VLOOKUP(C287,seznam!$B$1:$F$979,5,FALSE))</f>
        <v/>
      </c>
    </row>
    <row r="288" spans="1:9" hidden="1" outlineLevel="1" x14ac:dyDescent="0.25">
      <c r="B288" s="249" t="str">
        <f>IF(C288="","",VLOOKUP(C288,seznam!$B$1:$E$979,4,FALSE))</f>
        <v/>
      </c>
      <c r="C288" s="196"/>
      <c r="D288" s="212" t="str">
        <f>IF(C288="","",VLOOKUP(C288,seznam!$B$1:$D$979,2,FALSE))</f>
        <v/>
      </c>
      <c r="E288" s="212" t="str">
        <f>IF(C288="","",VLOOKUP(C288,seznam!$B$1:$D$979,3,FALSE))</f>
        <v/>
      </c>
      <c r="F288" s="205"/>
      <c r="G288" s="190"/>
      <c r="I288" s="194" t="str">
        <f>IF(C288="","",VLOOKUP(C288,seznam!$B$1:$F$979,5,FALSE))</f>
        <v/>
      </c>
    </row>
    <row r="289" spans="1:9" hidden="1" outlineLevel="1" x14ac:dyDescent="0.25">
      <c r="B289" s="249" t="str">
        <f>IF(C289="","",VLOOKUP(C289,seznam!$B$1:$E$979,4,FALSE))</f>
        <v/>
      </c>
      <c r="C289" s="196"/>
      <c r="D289" s="212" t="str">
        <f>IF(C289="","",VLOOKUP(C289,seznam!$B$1:$D$979,2,FALSE))</f>
        <v/>
      </c>
      <c r="E289" s="212" t="str">
        <f>IF(C289="","",VLOOKUP(C289,seznam!$B$1:$D$979,3,FALSE))</f>
        <v/>
      </c>
      <c r="F289" s="205"/>
      <c r="G289" s="190"/>
      <c r="I289" s="194" t="str">
        <f>IF(C289="","",VLOOKUP(C289,seznam!$B$1:$F$979,5,FALSE))</f>
        <v/>
      </c>
    </row>
    <row r="290" spans="1:9" ht="15" hidden="1" customHeight="1" outlineLevel="1" x14ac:dyDescent="0.25">
      <c r="B290" s="249" t="str">
        <f>IF(C290="","",VLOOKUP(C290,seznam!$B$1:$E$979,4,FALSE))</f>
        <v/>
      </c>
      <c r="C290" s="196"/>
      <c r="D290" s="212" t="str">
        <f>IF(C290="","",VLOOKUP(C290,seznam!$B$1:$D$979,2,FALSE))</f>
        <v/>
      </c>
      <c r="E290" s="212" t="str">
        <f>IF(C290="","",VLOOKUP(C290,seznam!$B$1:$D$979,3,FALSE))</f>
        <v/>
      </c>
      <c r="F290" s="205"/>
      <c r="G290" s="190"/>
      <c r="I290" s="194" t="str">
        <f>IF(C290="","",VLOOKUP(C290,seznam!$B$1:$F$979,5,FALSE))</f>
        <v/>
      </c>
    </row>
    <row r="291" spans="1:9" ht="15" hidden="1" customHeight="1" outlineLevel="1" x14ac:dyDescent="0.25">
      <c r="B291" s="249" t="str">
        <f>IF(C291="","",VLOOKUP(C291,seznam!$B$1:$E$979,4,FALSE))</f>
        <v/>
      </c>
      <c r="C291" s="196"/>
      <c r="D291" s="212" t="str">
        <f>IF(C291="","",VLOOKUP(C291,seznam!$B$1:$D$979,2,FALSE))</f>
        <v/>
      </c>
      <c r="E291" s="212" t="str">
        <f>IF(C291="","",VLOOKUP(C291,seznam!$B$1:$D$979,3,FALSE))</f>
        <v/>
      </c>
      <c r="F291" s="205"/>
      <c r="G291" s="190"/>
      <c r="I291" s="194" t="str">
        <f>IF(C291="","",VLOOKUP(C291,seznam!$B$1:$F$979,5,FALSE))</f>
        <v/>
      </c>
    </row>
    <row r="292" spans="1:9" ht="15" customHeight="1" collapsed="1" x14ac:dyDescent="0.25">
      <c r="A292" s="200" t="s">
        <v>44</v>
      </c>
      <c r="B292" s="251"/>
      <c r="C292" s="201"/>
      <c r="D292" s="214"/>
      <c r="E292" s="214"/>
      <c r="F292" s="207"/>
      <c r="G292" s="202"/>
      <c r="I292" s="189"/>
    </row>
    <row r="293" spans="1:9" ht="15" hidden="1" customHeight="1" outlineLevel="1" x14ac:dyDescent="0.25">
      <c r="A293" s="183" t="s">
        <v>43</v>
      </c>
      <c r="B293" s="249" t="str">
        <f>IF(C293="","",VLOOKUP(C293,seznam!$B$1:$E$979,4,FALSE))</f>
        <v/>
      </c>
      <c r="C293" s="196"/>
      <c r="D293" s="212" t="str">
        <f>IF(C293="","",VLOOKUP(C293,seznam!$B$1:$D$979,2,FALSE))</f>
        <v/>
      </c>
      <c r="E293" s="212" t="str">
        <f>IF(C293="","",VLOOKUP(C293,seznam!$B$1:$D$979,3,FALSE))</f>
        <v/>
      </c>
      <c r="F293" s="205"/>
      <c r="G293" s="190"/>
      <c r="I293" s="194" t="str">
        <f>IF(C293="","",VLOOKUP(C293,seznam!$B$1:$F$979,5,FALSE))</f>
        <v/>
      </c>
    </row>
    <row r="294" spans="1:9" ht="15" hidden="1" customHeight="1" outlineLevel="1" x14ac:dyDescent="0.25">
      <c r="B294" s="249" t="str">
        <f>IF(C294="","",VLOOKUP(C294,seznam!$B$1:$E$979,4,FALSE))</f>
        <v/>
      </c>
      <c r="C294" s="196"/>
      <c r="D294" s="212" t="str">
        <f>IF(C294="","",VLOOKUP(C294,seznam!$B$1:$D$979,2,FALSE))</f>
        <v/>
      </c>
      <c r="E294" s="212" t="str">
        <f>IF(C294="","",VLOOKUP(C294,seznam!$B$1:$D$979,3,FALSE))</f>
        <v/>
      </c>
      <c r="F294" s="205"/>
      <c r="G294" s="190"/>
      <c r="I294" s="194" t="str">
        <f>IF(C294="","",VLOOKUP(C294,seznam!$B$1:$F$979,5,FALSE))</f>
        <v/>
      </c>
    </row>
    <row r="295" spans="1:9" ht="15" hidden="1" customHeight="1" outlineLevel="1" x14ac:dyDescent="0.25">
      <c r="B295" s="249" t="str">
        <f>IF(C295="","",VLOOKUP(C295,seznam!$B$1:$E$979,4,FALSE))</f>
        <v/>
      </c>
      <c r="C295" s="196"/>
      <c r="D295" s="212" t="str">
        <f>IF(C295="","",VLOOKUP(C295,seznam!$B$1:$D$979,2,FALSE))</f>
        <v/>
      </c>
      <c r="E295" s="212" t="str">
        <f>IF(C295="","",VLOOKUP(C295,seznam!$B$1:$D$979,3,FALSE))</f>
        <v/>
      </c>
      <c r="F295" s="205"/>
      <c r="G295" s="190"/>
      <c r="I295" s="194" t="str">
        <f>IF(C295="","",VLOOKUP(C295,seznam!$B$1:$F$979,5,FALSE))</f>
        <v/>
      </c>
    </row>
    <row r="296" spans="1:9" ht="15" hidden="1" customHeight="1" outlineLevel="1" x14ac:dyDescent="0.25">
      <c r="B296" s="249" t="str">
        <f>IF(C296="","",VLOOKUP(C296,seznam!$B$1:$E$979,4,FALSE))</f>
        <v/>
      </c>
      <c r="C296" s="196"/>
      <c r="D296" s="212" t="str">
        <f>IF(C296="","",VLOOKUP(C296,seznam!$B$1:$D$979,2,FALSE))</f>
        <v/>
      </c>
      <c r="E296" s="212" t="str">
        <f>IF(C296="","",VLOOKUP(C296,seznam!$B$1:$D$979,3,FALSE))</f>
        <v/>
      </c>
      <c r="F296" s="205"/>
      <c r="G296" s="190"/>
      <c r="I296" s="194" t="str">
        <f>IF(C296="","",VLOOKUP(C296,seznam!$B$1:$F$979,5,FALSE))</f>
        <v/>
      </c>
    </row>
    <row r="297" spans="1:9" ht="15" hidden="1" customHeight="1" outlineLevel="1" x14ac:dyDescent="0.25">
      <c r="B297" s="249" t="str">
        <f>IF(C297="","",VLOOKUP(C297,seznam!$B$1:$E$979,4,FALSE))</f>
        <v/>
      </c>
      <c r="C297" s="196"/>
      <c r="D297" s="212" t="str">
        <f>IF(C297="","",VLOOKUP(C297,seznam!$B$1:$D$979,2,FALSE))</f>
        <v/>
      </c>
      <c r="E297" s="212" t="str">
        <f>IF(C297="","",VLOOKUP(C297,seznam!$B$1:$D$979,3,FALSE))</f>
        <v/>
      </c>
      <c r="F297" s="205"/>
      <c r="G297" s="190"/>
      <c r="I297" s="194" t="str">
        <f>IF(C297="","",VLOOKUP(C297,seznam!$B$1:$F$979,5,FALSE))</f>
        <v/>
      </c>
    </row>
    <row r="298" spans="1:9" ht="15" hidden="1" customHeight="1" outlineLevel="1" x14ac:dyDescent="0.25">
      <c r="B298" s="249" t="str">
        <f>IF(C298="","",VLOOKUP(C298,seznam!$B$1:$E$979,4,FALSE))</f>
        <v/>
      </c>
      <c r="C298" s="196"/>
      <c r="D298" s="212" t="str">
        <f>IF(C298="","",VLOOKUP(C298,seznam!$B$1:$D$979,2,FALSE))</f>
        <v/>
      </c>
      <c r="E298" s="212" t="str">
        <f>IF(C298="","",VLOOKUP(C298,seznam!$B$1:$D$979,3,FALSE))</f>
        <v/>
      </c>
      <c r="F298" s="205"/>
      <c r="G298" s="190"/>
      <c r="I298" s="194" t="str">
        <f>IF(C298="","",VLOOKUP(C298,seznam!$B$1:$F$979,5,FALSE))</f>
        <v/>
      </c>
    </row>
    <row r="299" spans="1:9" ht="15" hidden="1" customHeight="1" outlineLevel="1" x14ac:dyDescent="0.25">
      <c r="B299" s="249" t="str">
        <f>IF(C299="","",VLOOKUP(C299,seznam!$B$1:$E$979,4,FALSE))</f>
        <v/>
      </c>
      <c r="C299" s="196"/>
      <c r="D299" s="212" t="str">
        <f>IF(C299="","",VLOOKUP(C299,seznam!$B$1:$D$979,2,FALSE))</f>
        <v/>
      </c>
      <c r="E299" s="212" t="str">
        <f>IF(C299="","",VLOOKUP(C299,seznam!$B$1:$D$979,3,FALSE))</f>
        <v/>
      </c>
      <c r="F299" s="205"/>
      <c r="G299" s="190"/>
      <c r="I299" s="194" t="str">
        <f>IF(C299="","",VLOOKUP(C299,seznam!$B$1:$F$979,5,FALSE))</f>
        <v/>
      </c>
    </row>
    <row r="300" spans="1:9" hidden="1" outlineLevel="1" x14ac:dyDescent="0.25">
      <c r="B300" s="249" t="str">
        <f>IF(C300="","",VLOOKUP(C300,seznam!$B$1:$E$979,4,FALSE))</f>
        <v/>
      </c>
      <c r="C300" s="196"/>
      <c r="D300" s="212" t="str">
        <f>IF(C300="","",VLOOKUP(C300,seznam!$B$1:$D$979,2,FALSE))</f>
        <v/>
      </c>
      <c r="E300" s="212" t="str">
        <f>IF(C300="","",VLOOKUP(C300,seznam!$B$1:$D$979,3,FALSE))</f>
        <v/>
      </c>
      <c r="F300" s="205"/>
      <c r="G300" s="190"/>
      <c r="I300" s="194" t="str">
        <f>IF(C300="","",VLOOKUP(C300,seznam!$B$1:$F$979,5,FALSE))</f>
        <v/>
      </c>
    </row>
    <row r="301" spans="1:9" hidden="1" outlineLevel="1" x14ac:dyDescent="0.25">
      <c r="B301" s="249" t="str">
        <f>IF(C301="","",VLOOKUP(C301,seznam!$B$1:$E$979,4,FALSE))</f>
        <v/>
      </c>
      <c r="C301" s="196"/>
      <c r="D301" s="212" t="str">
        <f>IF(C301="","",VLOOKUP(C301,seznam!$B$1:$D$979,2,FALSE))</f>
        <v/>
      </c>
      <c r="E301" s="212" t="str">
        <f>IF(C301="","",VLOOKUP(C301,seznam!$B$1:$D$979,3,FALSE))</f>
        <v/>
      </c>
      <c r="F301" s="205"/>
      <c r="G301" s="190"/>
      <c r="I301" s="194" t="str">
        <f>IF(C301="","",VLOOKUP(C301,seznam!$B$1:$F$979,5,FALSE))</f>
        <v/>
      </c>
    </row>
    <row r="302" spans="1:9" ht="15" hidden="1" customHeight="1" outlineLevel="1" x14ac:dyDescent="0.25">
      <c r="B302" s="249" t="str">
        <f>IF(C302="","",VLOOKUP(C302,seznam!$B$1:$E$979,4,FALSE))</f>
        <v/>
      </c>
      <c r="C302" s="196"/>
      <c r="D302" s="212" t="str">
        <f>IF(C302="","",VLOOKUP(C302,seznam!$B$1:$D$979,2,FALSE))</f>
        <v/>
      </c>
      <c r="E302" s="212" t="str">
        <f>IF(C302="","",VLOOKUP(C302,seznam!$B$1:$D$979,3,FALSE))</f>
        <v/>
      </c>
      <c r="F302" s="205"/>
      <c r="G302" s="190"/>
      <c r="I302" s="194" t="str">
        <f>IF(C302="","",VLOOKUP(C302,seznam!$B$1:$F$979,5,FALSE))</f>
        <v/>
      </c>
    </row>
    <row r="303" spans="1:9" ht="15" hidden="1" customHeight="1" outlineLevel="1" x14ac:dyDescent="0.25">
      <c r="B303" s="249" t="str">
        <f>IF(C303="","",VLOOKUP(C303,seznam!$B$1:$E$979,4,FALSE))</f>
        <v/>
      </c>
      <c r="C303" s="196"/>
      <c r="D303" s="212" t="str">
        <f>IF(C303="","",VLOOKUP(C303,seznam!$B$1:$D$979,2,FALSE))</f>
        <v/>
      </c>
      <c r="E303" s="212" t="str">
        <f>IF(C303="","",VLOOKUP(C303,seznam!$B$1:$D$979,3,FALSE))</f>
        <v/>
      </c>
      <c r="F303" s="205"/>
      <c r="G303" s="190"/>
      <c r="I303" s="194" t="str">
        <f>IF(C303="","",VLOOKUP(C303,seznam!$B$1:$F$979,5,FALSE))</f>
        <v/>
      </c>
    </row>
    <row r="304" spans="1:9" ht="15" customHeight="1" collapsed="1" x14ac:dyDescent="0.25">
      <c r="A304" s="200" t="s">
        <v>44</v>
      </c>
      <c r="B304" s="251"/>
      <c r="C304" s="201"/>
      <c r="D304" s="214"/>
      <c r="E304" s="214"/>
      <c r="F304" s="207"/>
      <c r="G304" s="202"/>
      <c r="I304" s="189"/>
    </row>
    <row r="305" spans="1:9" ht="15" hidden="1" customHeight="1" outlineLevel="1" x14ac:dyDescent="0.25">
      <c r="A305" s="183" t="s">
        <v>43</v>
      </c>
      <c r="B305" s="249" t="str">
        <f>IF(C305="","",VLOOKUP(C305,seznam!$B$1:$E$979,4,FALSE))</f>
        <v/>
      </c>
      <c r="C305" s="196"/>
      <c r="D305" s="212" t="str">
        <f>IF(C305="","",VLOOKUP(C305,seznam!$B$1:$D$979,2,FALSE))</f>
        <v/>
      </c>
      <c r="E305" s="212" t="str">
        <f>IF(C305="","",VLOOKUP(C305,seznam!$B$1:$D$979,3,FALSE))</f>
        <v/>
      </c>
      <c r="F305" s="205"/>
      <c r="G305" s="190"/>
      <c r="I305" s="194" t="str">
        <f>IF(C305="","",VLOOKUP(C305,seznam!$B$1:$F$979,5,FALSE))</f>
        <v/>
      </c>
    </row>
    <row r="306" spans="1:9" ht="15" hidden="1" customHeight="1" outlineLevel="1" x14ac:dyDescent="0.25">
      <c r="B306" s="249" t="str">
        <f>IF(C306="","",VLOOKUP(C306,seznam!$B$1:$E$979,4,FALSE))</f>
        <v/>
      </c>
      <c r="C306" s="196"/>
      <c r="D306" s="212" t="str">
        <f>IF(C306="","",VLOOKUP(C306,seznam!$B$1:$D$979,2,FALSE))</f>
        <v/>
      </c>
      <c r="E306" s="212" t="str">
        <f>IF(C306="","",VLOOKUP(C306,seznam!$B$1:$D$979,3,FALSE))</f>
        <v/>
      </c>
      <c r="F306" s="205"/>
      <c r="G306" s="190"/>
      <c r="I306" s="194" t="str">
        <f>IF(C306="","",VLOOKUP(C306,seznam!$B$1:$F$979,5,FALSE))</f>
        <v/>
      </c>
    </row>
    <row r="307" spans="1:9" ht="15" hidden="1" customHeight="1" outlineLevel="1" x14ac:dyDescent="0.25">
      <c r="B307" s="249" t="str">
        <f>IF(C307="","",VLOOKUP(C307,seznam!$B$1:$E$979,4,FALSE))</f>
        <v/>
      </c>
      <c r="C307" s="196"/>
      <c r="D307" s="212" t="str">
        <f>IF(C307="","",VLOOKUP(C307,seznam!$B$1:$D$979,2,FALSE))</f>
        <v/>
      </c>
      <c r="E307" s="212" t="str">
        <f>IF(C307="","",VLOOKUP(C307,seznam!$B$1:$D$979,3,FALSE))</f>
        <v/>
      </c>
      <c r="F307" s="205"/>
      <c r="G307" s="190"/>
      <c r="I307" s="194" t="str">
        <f>IF(C307="","",VLOOKUP(C307,seznam!$B$1:$F$979,5,FALSE))</f>
        <v/>
      </c>
    </row>
    <row r="308" spans="1:9" ht="15" hidden="1" customHeight="1" outlineLevel="1" x14ac:dyDescent="0.25">
      <c r="B308" s="249" t="str">
        <f>IF(C308="","",VLOOKUP(C308,seznam!$B$1:$E$979,4,FALSE))</f>
        <v/>
      </c>
      <c r="C308" s="196"/>
      <c r="D308" s="212" t="str">
        <f>IF(C308="","",VLOOKUP(C308,seznam!$B$1:$D$979,2,FALSE))</f>
        <v/>
      </c>
      <c r="E308" s="212" t="str">
        <f>IF(C308="","",VLOOKUP(C308,seznam!$B$1:$D$979,3,FALSE))</f>
        <v/>
      </c>
      <c r="F308" s="205"/>
      <c r="G308" s="190"/>
      <c r="I308" s="194" t="str">
        <f>IF(C308="","",VLOOKUP(C308,seznam!$B$1:$F$979,5,FALSE))</f>
        <v/>
      </c>
    </row>
    <row r="309" spans="1:9" ht="15" hidden="1" customHeight="1" outlineLevel="1" x14ac:dyDescent="0.25">
      <c r="B309" s="249" t="str">
        <f>IF(C309="","",VLOOKUP(C309,seznam!$B$1:$E$979,4,FALSE))</f>
        <v/>
      </c>
      <c r="C309" s="196"/>
      <c r="D309" s="212" t="str">
        <f>IF(C309="","",VLOOKUP(C309,seznam!$B$1:$D$979,2,FALSE))</f>
        <v/>
      </c>
      <c r="E309" s="212" t="str">
        <f>IF(C309="","",VLOOKUP(C309,seznam!$B$1:$D$979,3,FALSE))</f>
        <v/>
      </c>
      <c r="F309" s="205"/>
      <c r="G309" s="190"/>
      <c r="I309" s="194" t="str">
        <f>IF(C309="","",VLOOKUP(C309,seznam!$B$1:$F$979,5,FALSE))</f>
        <v/>
      </c>
    </row>
    <row r="310" spans="1:9" ht="15" hidden="1" customHeight="1" outlineLevel="1" x14ac:dyDescent="0.25">
      <c r="B310" s="249" t="str">
        <f>IF(C310="","",VLOOKUP(C310,seznam!$B$1:$E$979,4,FALSE))</f>
        <v/>
      </c>
      <c r="C310" s="196"/>
      <c r="D310" s="212" t="str">
        <f>IF(C310="","",VLOOKUP(C310,seznam!$B$1:$D$979,2,FALSE))</f>
        <v/>
      </c>
      <c r="E310" s="212" t="str">
        <f>IF(C310="","",VLOOKUP(C310,seznam!$B$1:$D$979,3,FALSE))</f>
        <v/>
      </c>
      <c r="F310" s="205"/>
      <c r="G310" s="190"/>
      <c r="I310" s="194" t="str">
        <f>IF(C310="","",VLOOKUP(C310,seznam!$B$1:$F$979,5,FALSE))</f>
        <v/>
      </c>
    </row>
    <row r="311" spans="1:9" ht="15" hidden="1" customHeight="1" outlineLevel="1" x14ac:dyDescent="0.25">
      <c r="B311" s="249" t="str">
        <f>IF(C311="","",VLOOKUP(C311,seznam!$B$1:$E$979,4,FALSE))</f>
        <v/>
      </c>
      <c r="C311" s="196"/>
      <c r="D311" s="212" t="str">
        <f>IF(C311="","",VLOOKUP(C311,seznam!$B$1:$D$979,2,FALSE))</f>
        <v/>
      </c>
      <c r="E311" s="212" t="str">
        <f>IF(C311="","",VLOOKUP(C311,seznam!$B$1:$D$979,3,FALSE))</f>
        <v/>
      </c>
      <c r="F311" s="205"/>
      <c r="G311" s="190"/>
      <c r="I311" s="194" t="str">
        <f>IF(C311="","",VLOOKUP(C311,seznam!$B$1:$F$979,5,FALSE))</f>
        <v/>
      </c>
    </row>
    <row r="312" spans="1:9" hidden="1" outlineLevel="1" x14ac:dyDescent="0.25">
      <c r="B312" s="249" t="str">
        <f>IF(C312="","",VLOOKUP(C312,seznam!$B$1:$E$979,4,FALSE))</f>
        <v/>
      </c>
      <c r="C312" s="196"/>
      <c r="D312" s="212" t="str">
        <f>IF(C312="","",VLOOKUP(C312,seznam!$B$1:$D$979,2,FALSE))</f>
        <v/>
      </c>
      <c r="E312" s="212" t="str">
        <f>IF(C312="","",VLOOKUP(C312,seznam!$B$1:$D$979,3,FALSE))</f>
        <v/>
      </c>
      <c r="F312" s="205"/>
      <c r="G312" s="190"/>
      <c r="I312" s="194" t="str">
        <f>IF(C312="","",VLOOKUP(C312,seznam!$B$1:$F$979,5,FALSE))</f>
        <v/>
      </c>
    </row>
    <row r="313" spans="1:9" hidden="1" outlineLevel="1" x14ac:dyDescent="0.25">
      <c r="B313" s="249" t="str">
        <f>IF(C313="","",VLOOKUP(C313,seznam!$B$1:$E$979,4,FALSE))</f>
        <v/>
      </c>
      <c r="C313" s="196"/>
      <c r="D313" s="212" t="str">
        <f>IF(C313="","",VLOOKUP(C313,seznam!$B$1:$D$979,2,FALSE))</f>
        <v/>
      </c>
      <c r="E313" s="212" t="str">
        <f>IF(C313="","",VLOOKUP(C313,seznam!$B$1:$D$979,3,FALSE))</f>
        <v/>
      </c>
      <c r="F313" s="205"/>
      <c r="G313" s="190"/>
      <c r="I313" s="194" t="str">
        <f>IF(C313="","",VLOOKUP(C313,seznam!$B$1:$F$979,5,FALSE))</f>
        <v/>
      </c>
    </row>
    <row r="314" spans="1:9" ht="15" hidden="1" customHeight="1" outlineLevel="1" x14ac:dyDescent="0.25">
      <c r="B314" s="249" t="str">
        <f>IF(C314="","",VLOOKUP(C314,seznam!$B$1:$E$979,4,FALSE))</f>
        <v/>
      </c>
      <c r="C314" s="196"/>
      <c r="D314" s="212" t="str">
        <f>IF(C314="","",VLOOKUP(C314,seznam!$B$1:$D$979,2,FALSE))</f>
        <v/>
      </c>
      <c r="E314" s="212" t="str">
        <f>IF(C314="","",VLOOKUP(C314,seznam!$B$1:$D$979,3,FALSE))</f>
        <v/>
      </c>
      <c r="F314" s="205"/>
      <c r="G314" s="190"/>
      <c r="I314" s="194" t="str">
        <f>IF(C314="","",VLOOKUP(C314,seznam!$B$1:$F$979,5,FALSE))</f>
        <v/>
      </c>
    </row>
    <row r="315" spans="1:9" ht="15" hidden="1" customHeight="1" outlineLevel="1" x14ac:dyDescent="0.25">
      <c r="B315" s="249" t="str">
        <f>IF(C315="","",VLOOKUP(C315,seznam!$B$1:$E$979,4,FALSE))</f>
        <v/>
      </c>
      <c r="C315" s="196"/>
      <c r="D315" s="212" t="str">
        <f>IF(C315="","",VLOOKUP(C315,seznam!$B$1:$D$979,2,FALSE))</f>
        <v/>
      </c>
      <c r="E315" s="212" t="str">
        <f>IF(C315="","",VLOOKUP(C315,seznam!$B$1:$D$979,3,FALSE))</f>
        <v/>
      </c>
      <c r="F315" s="205"/>
      <c r="G315" s="190"/>
      <c r="I315" s="194" t="str">
        <f>IF(C315="","",VLOOKUP(C315,seznam!$B$1:$F$979,5,FALSE))</f>
        <v/>
      </c>
    </row>
    <row r="316" spans="1:9" ht="15" customHeight="1" collapsed="1" x14ac:dyDescent="0.25">
      <c r="A316" s="200" t="s">
        <v>44</v>
      </c>
      <c r="B316" s="251"/>
      <c r="C316" s="201"/>
      <c r="D316" s="214"/>
      <c r="E316" s="214"/>
      <c r="F316" s="207"/>
      <c r="G316" s="202"/>
      <c r="I316" s="189"/>
    </row>
    <row r="317" spans="1:9" ht="15" hidden="1" customHeight="1" outlineLevel="1" x14ac:dyDescent="0.25">
      <c r="A317" s="183" t="s">
        <v>43</v>
      </c>
      <c r="B317" s="249" t="str">
        <f>IF(C317="","",VLOOKUP(C317,seznam!$B$1:$E$979,4,FALSE))</f>
        <v/>
      </c>
      <c r="C317" s="196"/>
      <c r="D317" s="212" t="str">
        <f>IF(C317="","",VLOOKUP(C317,seznam!$B$1:$D$979,2,FALSE))</f>
        <v/>
      </c>
      <c r="E317" s="212" t="str">
        <f>IF(C317="","",VLOOKUP(C317,seznam!$B$1:$D$979,3,FALSE))</f>
        <v/>
      </c>
      <c r="F317" s="205"/>
      <c r="G317" s="190"/>
      <c r="I317" s="194" t="str">
        <f>IF(C317="","",VLOOKUP(C317,seznam!$B$1:$F$979,5,FALSE))</f>
        <v/>
      </c>
    </row>
    <row r="318" spans="1:9" ht="15" hidden="1" customHeight="1" outlineLevel="1" x14ac:dyDescent="0.25">
      <c r="B318" s="249" t="str">
        <f>IF(C318="","",VLOOKUP(C318,seznam!$B$1:$E$979,4,FALSE))</f>
        <v/>
      </c>
      <c r="C318" s="196"/>
      <c r="D318" s="212" t="str">
        <f>IF(C318="","",VLOOKUP(C318,seznam!$B$1:$D$979,2,FALSE))</f>
        <v/>
      </c>
      <c r="E318" s="212" t="str">
        <f>IF(C318="","",VLOOKUP(C318,seznam!$B$1:$D$979,3,FALSE))</f>
        <v/>
      </c>
      <c r="F318" s="205"/>
      <c r="G318" s="190"/>
      <c r="I318" s="194" t="str">
        <f>IF(C318="","",VLOOKUP(C318,seznam!$B$1:$F$979,5,FALSE))</f>
        <v/>
      </c>
    </row>
    <row r="319" spans="1:9" ht="15" hidden="1" customHeight="1" outlineLevel="1" x14ac:dyDescent="0.25">
      <c r="B319" s="249" t="str">
        <f>IF(C319="","",VLOOKUP(C319,seznam!$B$1:$E$979,4,FALSE))</f>
        <v/>
      </c>
      <c r="C319" s="196"/>
      <c r="D319" s="212" t="str">
        <f>IF(C319="","",VLOOKUP(C319,seznam!$B$1:$D$979,2,FALSE))</f>
        <v/>
      </c>
      <c r="E319" s="212" t="str">
        <f>IF(C319="","",VLOOKUP(C319,seznam!$B$1:$D$979,3,FALSE))</f>
        <v/>
      </c>
      <c r="F319" s="205"/>
      <c r="G319" s="190"/>
      <c r="I319" s="194" t="str">
        <f>IF(C319="","",VLOOKUP(C319,seznam!$B$1:$F$979,5,FALSE))</f>
        <v/>
      </c>
    </row>
    <row r="320" spans="1:9" ht="15" hidden="1" customHeight="1" outlineLevel="1" x14ac:dyDescent="0.25">
      <c r="B320" s="249" t="str">
        <f>IF(C320="","",VLOOKUP(C320,seznam!$B$1:$E$979,4,FALSE))</f>
        <v/>
      </c>
      <c r="C320" s="196"/>
      <c r="D320" s="212" t="str">
        <f>IF(C320="","",VLOOKUP(C320,seznam!$B$1:$D$979,2,FALSE))</f>
        <v/>
      </c>
      <c r="E320" s="212" t="str">
        <f>IF(C320="","",VLOOKUP(C320,seznam!$B$1:$D$979,3,FALSE))</f>
        <v/>
      </c>
      <c r="F320" s="205"/>
      <c r="G320" s="190"/>
      <c r="I320" s="194" t="str">
        <f>IF(C320="","",VLOOKUP(C320,seznam!$B$1:$F$979,5,FALSE))</f>
        <v/>
      </c>
    </row>
    <row r="321" spans="1:9" ht="15" hidden="1" customHeight="1" outlineLevel="1" x14ac:dyDescent="0.25">
      <c r="B321" s="249" t="str">
        <f>IF(C321="","",VLOOKUP(C321,seznam!$B$1:$E$979,4,FALSE))</f>
        <v/>
      </c>
      <c r="C321" s="196"/>
      <c r="D321" s="212" t="str">
        <f>IF(C321="","",VLOOKUP(C321,seznam!$B$1:$D$979,2,FALSE))</f>
        <v/>
      </c>
      <c r="E321" s="212" t="str">
        <f>IF(C321="","",VLOOKUP(C321,seznam!$B$1:$D$979,3,FALSE))</f>
        <v/>
      </c>
      <c r="F321" s="205"/>
      <c r="G321" s="190"/>
      <c r="I321" s="194" t="str">
        <f>IF(C321="","",VLOOKUP(C321,seznam!$B$1:$F$979,5,FALSE))</f>
        <v/>
      </c>
    </row>
    <row r="322" spans="1:9" ht="15" hidden="1" customHeight="1" outlineLevel="1" x14ac:dyDescent="0.25">
      <c r="B322" s="249" t="str">
        <f>IF(C322="","",VLOOKUP(C322,seznam!$B$1:$E$979,4,FALSE))</f>
        <v/>
      </c>
      <c r="C322" s="196"/>
      <c r="D322" s="212" t="str">
        <f>IF(C322="","",VLOOKUP(C322,seznam!$B$1:$D$979,2,FALSE))</f>
        <v/>
      </c>
      <c r="E322" s="212" t="str">
        <f>IF(C322="","",VLOOKUP(C322,seznam!$B$1:$D$979,3,FALSE))</f>
        <v/>
      </c>
      <c r="F322" s="205"/>
      <c r="G322" s="190"/>
      <c r="I322" s="194" t="str">
        <f>IF(C322="","",VLOOKUP(C322,seznam!$B$1:$F$979,5,FALSE))</f>
        <v/>
      </c>
    </row>
    <row r="323" spans="1:9" ht="15" hidden="1" customHeight="1" outlineLevel="1" x14ac:dyDescent="0.25">
      <c r="B323" s="249" t="str">
        <f>IF(C323="","",VLOOKUP(C323,seznam!$B$1:$E$979,4,FALSE))</f>
        <v/>
      </c>
      <c r="C323" s="196"/>
      <c r="D323" s="212" t="str">
        <f>IF(C323="","",VLOOKUP(C323,seznam!$B$1:$D$979,2,FALSE))</f>
        <v/>
      </c>
      <c r="E323" s="212" t="str">
        <f>IF(C323="","",VLOOKUP(C323,seznam!$B$1:$D$979,3,FALSE))</f>
        <v/>
      </c>
      <c r="F323" s="205"/>
      <c r="G323" s="190"/>
      <c r="I323" s="194" t="str">
        <f>IF(C323="","",VLOOKUP(C323,seznam!$B$1:$F$979,5,FALSE))</f>
        <v/>
      </c>
    </row>
    <row r="324" spans="1:9" hidden="1" outlineLevel="1" x14ac:dyDescent="0.25">
      <c r="B324" s="249" t="str">
        <f>IF(C324="","",VLOOKUP(C324,seznam!$B$1:$E$979,4,FALSE))</f>
        <v/>
      </c>
      <c r="C324" s="196"/>
      <c r="D324" s="212" t="str">
        <f>IF(C324="","",VLOOKUP(C324,seznam!$B$1:$D$979,2,FALSE))</f>
        <v/>
      </c>
      <c r="E324" s="212" t="str">
        <f>IF(C324="","",VLOOKUP(C324,seznam!$B$1:$D$979,3,FALSE))</f>
        <v/>
      </c>
      <c r="F324" s="205"/>
      <c r="G324" s="190"/>
      <c r="I324" s="194" t="str">
        <f>IF(C324="","",VLOOKUP(C324,seznam!$B$1:$F$979,5,FALSE))</f>
        <v/>
      </c>
    </row>
    <row r="325" spans="1:9" hidden="1" outlineLevel="1" x14ac:dyDescent="0.25">
      <c r="B325" s="249" t="str">
        <f>IF(C325="","",VLOOKUP(C325,seznam!$B$1:$E$979,4,FALSE))</f>
        <v/>
      </c>
      <c r="C325" s="196"/>
      <c r="D325" s="212" t="str">
        <f>IF(C325="","",VLOOKUP(C325,seznam!$B$1:$D$979,2,FALSE))</f>
        <v/>
      </c>
      <c r="E325" s="212" t="str">
        <f>IF(C325="","",VLOOKUP(C325,seznam!$B$1:$D$979,3,FALSE))</f>
        <v/>
      </c>
      <c r="F325" s="205"/>
      <c r="G325" s="190"/>
      <c r="I325" s="194" t="str">
        <f>IF(C325="","",VLOOKUP(C325,seznam!$B$1:$F$979,5,FALSE))</f>
        <v/>
      </c>
    </row>
    <row r="326" spans="1:9" ht="15" hidden="1" customHeight="1" outlineLevel="1" x14ac:dyDescent="0.25">
      <c r="B326" s="249" t="str">
        <f>IF(C326="","",VLOOKUP(C326,seznam!$B$1:$E$979,4,FALSE))</f>
        <v/>
      </c>
      <c r="C326" s="196"/>
      <c r="D326" s="212" t="str">
        <f>IF(C326="","",VLOOKUP(C326,seznam!$B$1:$D$979,2,FALSE))</f>
        <v/>
      </c>
      <c r="E326" s="212" t="str">
        <f>IF(C326="","",VLOOKUP(C326,seznam!$B$1:$D$979,3,FALSE))</f>
        <v/>
      </c>
      <c r="F326" s="205"/>
      <c r="G326" s="190"/>
      <c r="I326" s="194" t="str">
        <f>IF(C326="","",VLOOKUP(C326,seznam!$B$1:$F$979,5,FALSE))</f>
        <v/>
      </c>
    </row>
    <row r="327" spans="1:9" ht="15" hidden="1" customHeight="1" outlineLevel="1" x14ac:dyDescent="0.25">
      <c r="B327" s="249" t="str">
        <f>IF(C327="","",VLOOKUP(C327,seznam!$B$1:$E$979,4,FALSE))</f>
        <v/>
      </c>
      <c r="C327" s="196"/>
      <c r="D327" s="212" t="str">
        <f>IF(C327="","",VLOOKUP(C327,seznam!$B$1:$D$979,2,FALSE))</f>
        <v/>
      </c>
      <c r="E327" s="212" t="str">
        <f>IF(C327="","",VLOOKUP(C327,seznam!$B$1:$D$979,3,FALSE))</f>
        <v/>
      </c>
      <c r="F327" s="205"/>
      <c r="G327" s="190"/>
      <c r="I327" s="194" t="str">
        <f>IF(C327="","",VLOOKUP(C327,seznam!$B$1:$F$979,5,FALSE))</f>
        <v/>
      </c>
    </row>
    <row r="328" spans="1:9" ht="15" customHeight="1" collapsed="1" x14ac:dyDescent="0.25">
      <c r="A328" s="200" t="s">
        <v>44</v>
      </c>
      <c r="B328" s="251"/>
      <c r="C328" s="201"/>
      <c r="D328" s="214"/>
      <c r="E328" s="214"/>
      <c r="F328" s="207"/>
      <c r="G328" s="202"/>
      <c r="I328" s="189"/>
    </row>
    <row r="329" spans="1:9" ht="15" hidden="1" customHeight="1" outlineLevel="1" x14ac:dyDescent="0.25">
      <c r="A329" s="183" t="s">
        <v>43</v>
      </c>
      <c r="B329" s="249" t="str">
        <f>IF(C329="","",VLOOKUP(C329,seznam!$B$1:$E$979,4,FALSE))</f>
        <v/>
      </c>
      <c r="C329" s="196"/>
      <c r="D329" s="212" t="str">
        <f>IF(C329="","",VLOOKUP(C329,seznam!$B$1:$D$979,2,FALSE))</f>
        <v/>
      </c>
      <c r="E329" s="212" t="str">
        <f>IF(C329="","",VLOOKUP(C329,seznam!$B$1:$D$979,3,FALSE))</f>
        <v/>
      </c>
      <c r="F329" s="205"/>
      <c r="G329" s="190"/>
      <c r="I329" s="194" t="str">
        <f>IF(C329="","",VLOOKUP(C329,seznam!$B$1:$F$979,5,FALSE))</f>
        <v/>
      </c>
    </row>
    <row r="330" spans="1:9" ht="15" hidden="1" customHeight="1" outlineLevel="1" x14ac:dyDescent="0.25">
      <c r="B330" s="249" t="str">
        <f>IF(C330="","",VLOOKUP(C330,seznam!$B$1:$E$979,4,FALSE))</f>
        <v/>
      </c>
      <c r="C330" s="196"/>
      <c r="D330" s="212" t="str">
        <f>IF(C330="","",VLOOKUP(C330,seznam!$B$1:$D$979,2,FALSE))</f>
        <v/>
      </c>
      <c r="E330" s="212" t="str">
        <f>IF(C330="","",VLOOKUP(C330,seznam!$B$1:$D$979,3,FALSE))</f>
        <v/>
      </c>
      <c r="F330" s="205"/>
      <c r="G330" s="190"/>
      <c r="I330" s="194" t="str">
        <f>IF(C330="","",VLOOKUP(C330,seznam!$B$1:$F$979,5,FALSE))</f>
        <v/>
      </c>
    </row>
    <row r="331" spans="1:9" ht="15" hidden="1" customHeight="1" outlineLevel="1" x14ac:dyDescent="0.25">
      <c r="B331" s="249" t="str">
        <f>IF(C331="","",VLOOKUP(C331,seznam!$B$1:$E$979,4,FALSE))</f>
        <v/>
      </c>
      <c r="C331" s="196"/>
      <c r="D331" s="212" t="str">
        <f>IF(C331="","",VLOOKUP(C331,seznam!$B$1:$D$979,2,FALSE))</f>
        <v/>
      </c>
      <c r="E331" s="212" t="str">
        <f>IF(C331="","",VLOOKUP(C331,seznam!$B$1:$D$979,3,FALSE))</f>
        <v/>
      </c>
      <c r="F331" s="205"/>
      <c r="G331" s="190"/>
      <c r="I331" s="194" t="str">
        <f>IF(C331="","",VLOOKUP(C331,seznam!$B$1:$F$979,5,FALSE))</f>
        <v/>
      </c>
    </row>
    <row r="332" spans="1:9" ht="15" hidden="1" customHeight="1" outlineLevel="1" x14ac:dyDescent="0.25">
      <c r="B332" s="249" t="str">
        <f>IF(C332="","",VLOOKUP(C332,seznam!$B$1:$E$979,4,FALSE))</f>
        <v/>
      </c>
      <c r="C332" s="196"/>
      <c r="D332" s="212" t="str">
        <f>IF(C332="","",VLOOKUP(C332,seznam!$B$1:$D$979,2,FALSE))</f>
        <v/>
      </c>
      <c r="E332" s="212" t="str">
        <f>IF(C332="","",VLOOKUP(C332,seznam!$B$1:$D$979,3,FALSE))</f>
        <v/>
      </c>
      <c r="F332" s="205"/>
      <c r="G332" s="190"/>
      <c r="I332" s="194" t="str">
        <f>IF(C332="","",VLOOKUP(C332,seznam!$B$1:$F$979,5,FALSE))</f>
        <v/>
      </c>
    </row>
    <row r="333" spans="1:9" ht="15" hidden="1" customHeight="1" outlineLevel="1" x14ac:dyDescent="0.25">
      <c r="B333" s="249" t="str">
        <f>IF(C333="","",VLOOKUP(C333,seznam!$B$1:$E$979,4,FALSE))</f>
        <v/>
      </c>
      <c r="C333" s="196"/>
      <c r="D333" s="212" t="str">
        <f>IF(C333="","",VLOOKUP(C333,seznam!$B$1:$D$979,2,FALSE))</f>
        <v/>
      </c>
      <c r="E333" s="212" t="str">
        <f>IF(C333="","",VLOOKUP(C333,seznam!$B$1:$D$979,3,FALSE))</f>
        <v/>
      </c>
      <c r="F333" s="205"/>
      <c r="G333" s="190"/>
      <c r="I333" s="194" t="str">
        <f>IF(C333="","",VLOOKUP(C333,seznam!$B$1:$F$979,5,FALSE))</f>
        <v/>
      </c>
    </row>
    <row r="334" spans="1:9" ht="15" hidden="1" customHeight="1" outlineLevel="1" x14ac:dyDescent="0.25">
      <c r="B334" s="249" t="str">
        <f>IF(C334="","",VLOOKUP(C334,seznam!$B$1:$E$979,4,FALSE))</f>
        <v/>
      </c>
      <c r="C334" s="196"/>
      <c r="D334" s="212" t="str">
        <f>IF(C334="","",VLOOKUP(C334,seznam!$B$1:$D$979,2,FALSE))</f>
        <v/>
      </c>
      <c r="E334" s="212" t="str">
        <f>IF(C334="","",VLOOKUP(C334,seznam!$B$1:$D$979,3,FALSE))</f>
        <v/>
      </c>
      <c r="F334" s="205"/>
      <c r="G334" s="190"/>
      <c r="I334" s="194" t="str">
        <f>IF(C334="","",VLOOKUP(C334,seznam!$B$1:$F$979,5,FALSE))</f>
        <v/>
      </c>
    </row>
    <row r="335" spans="1:9" ht="15" hidden="1" customHeight="1" outlineLevel="1" x14ac:dyDescent="0.25">
      <c r="B335" s="249" t="str">
        <f>IF(C335="","",VLOOKUP(C335,seznam!$B$1:$E$979,4,FALSE))</f>
        <v/>
      </c>
      <c r="C335" s="196"/>
      <c r="D335" s="212" t="str">
        <f>IF(C335="","",VLOOKUP(C335,seznam!$B$1:$D$979,2,FALSE))</f>
        <v/>
      </c>
      <c r="E335" s="212" t="str">
        <f>IF(C335="","",VLOOKUP(C335,seznam!$B$1:$D$979,3,FALSE))</f>
        <v/>
      </c>
      <c r="F335" s="205"/>
      <c r="G335" s="190"/>
      <c r="I335" s="194" t="str">
        <f>IF(C335="","",VLOOKUP(C335,seznam!$B$1:$F$979,5,FALSE))</f>
        <v/>
      </c>
    </row>
    <row r="336" spans="1:9" hidden="1" outlineLevel="1" x14ac:dyDescent="0.25">
      <c r="B336" s="249" t="str">
        <f>IF(C336="","",VLOOKUP(C336,seznam!$B$1:$E$979,4,FALSE))</f>
        <v/>
      </c>
      <c r="C336" s="196"/>
      <c r="D336" s="212" t="str">
        <f>IF(C336="","",VLOOKUP(C336,seznam!$B$1:$D$979,2,FALSE))</f>
        <v/>
      </c>
      <c r="E336" s="212" t="str">
        <f>IF(C336="","",VLOOKUP(C336,seznam!$B$1:$D$979,3,FALSE))</f>
        <v/>
      </c>
      <c r="F336" s="205"/>
      <c r="G336" s="190"/>
      <c r="I336" s="194" t="str">
        <f>IF(C336="","",VLOOKUP(C336,seznam!$B$1:$F$979,5,FALSE))</f>
        <v/>
      </c>
    </row>
    <row r="337" spans="1:9" hidden="1" outlineLevel="1" x14ac:dyDescent="0.25">
      <c r="B337" s="249" t="str">
        <f>IF(C337="","",VLOOKUP(C337,seznam!$B$1:$E$979,4,FALSE))</f>
        <v/>
      </c>
      <c r="C337" s="196"/>
      <c r="D337" s="212" t="str">
        <f>IF(C337="","",VLOOKUP(C337,seznam!$B$1:$D$979,2,FALSE))</f>
        <v/>
      </c>
      <c r="E337" s="212" t="str">
        <f>IF(C337="","",VLOOKUP(C337,seznam!$B$1:$D$979,3,FALSE))</f>
        <v/>
      </c>
      <c r="F337" s="205"/>
      <c r="G337" s="190"/>
      <c r="I337" s="194" t="str">
        <f>IF(C337="","",VLOOKUP(C337,seznam!$B$1:$F$979,5,FALSE))</f>
        <v/>
      </c>
    </row>
    <row r="338" spans="1:9" ht="15" hidden="1" customHeight="1" outlineLevel="1" x14ac:dyDescent="0.25">
      <c r="B338" s="249" t="str">
        <f>IF(C338="","",VLOOKUP(C338,seznam!$B$1:$E$979,4,FALSE))</f>
        <v/>
      </c>
      <c r="C338" s="196"/>
      <c r="D338" s="212" t="str">
        <f>IF(C338="","",VLOOKUP(C338,seznam!$B$1:$D$979,2,FALSE))</f>
        <v/>
      </c>
      <c r="E338" s="212" t="str">
        <f>IF(C338="","",VLOOKUP(C338,seznam!$B$1:$D$979,3,FALSE))</f>
        <v/>
      </c>
      <c r="F338" s="205"/>
      <c r="G338" s="190"/>
      <c r="I338" s="194" t="str">
        <f>IF(C338="","",VLOOKUP(C338,seznam!$B$1:$F$979,5,FALSE))</f>
        <v/>
      </c>
    </row>
    <row r="339" spans="1:9" ht="15" hidden="1" customHeight="1" outlineLevel="1" x14ac:dyDescent="0.25">
      <c r="B339" s="249" t="str">
        <f>IF(C339="","",VLOOKUP(C339,seznam!$B$1:$E$979,4,FALSE))</f>
        <v/>
      </c>
      <c r="C339" s="196"/>
      <c r="D339" s="212" t="str">
        <f>IF(C339="","",VLOOKUP(C339,seznam!$B$1:$D$979,2,FALSE))</f>
        <v/>
      </c>
      <c r="E339" s="212" t="str">
        <f>IF(C339="","",VLOOKUP(C339,seznam!$B$1:$D$979,3,FALSE))</f>
        <v/>
      </c>
      <c r="F339" s="205"/>
      <c r="G339" s="190"/>
      <c r="I339" s="194" t="str">
        <f>IF(C339="","",VLOOKUP(C339,seznam!$B$1:$F$979,5,FALSE))</f>
        <v/>
      </c>
    </row>
    <row r="340" spans="1:9" ht="15" customHeight="1" collapsed="1" x14ac:dyDescent="0.25">
      <c r="A340" s="200" t="s">
        <v>44</v>
      </c>
      <c r="B340" s="251"/>
      <c r="C340" s="201"/>
      <c r="D340" s="214"/>
      <c r="E340" s="214"/>
      <c r="F340" s="207"/>
      <c r="G340" s="202"/>
      <c r="I340" s="189"/>
    </row>
    <row r="341" spans="1:9" ht="15" hidden="1" customHeight="1" outlineLevel="1" x14ac:dyDescent="0.25">
      <c r="A341" s="183" t="s">
        <v>43</v>
      </c>
      <c r="B341" s="249" t="str">
        <f>IF(C341="","",VLOOKUP(C341,seznam!$B$1:$E$979,4,FALSE))</f>
        <v/>
      </c>
      <c r="C341" s="196"/>
      <c r="D341" s="212" t="str">
        <f>IF(C341="","",VLOOKUP(C341,seznam!$B$1:$D$979,2,FALSE))</f>
        <v/>
      </c>
      <c r="E341" s="212" t="str">
        <f>IF(C341="","",VLOOKUP(C341,seznam!$B$1:$D$979,3,FALSE))</f>
        <v/>
      </c>
      <c r="F341" s="205"/>
      <c r="G341" s="190"/>
      <c r="I341" s="194" t="str">
        <f>IF(C341="","",VLOOKUP(C341,seznam!$B$1:$F$979,5,FALSE))</f>
        <v/>
      </c>
    </row>
    <row r="342" spans="1:9" ht="15" hidden="1" customHeight="1" outlineLevel="1" x14ac:dyDescent="0.25">
      <c r="B342" s="249" t="str">
        <f>IF(C342="","",VLOOKUP(C342,seznam!$B$1:$E$979,4,FALSE))</f>
        <v/>
      </c>
      <c r="C342" s="196"/>
      <c r="D342" s="212" t="str">
        <f>IF(C342="","",VLOOKUP(C342,seznam!$B$1:$D$979,2,FALSE))</f>
        <v/>
      </c>
      <c r="E342" s="212" t="str">
        <f>IF(C342="","",VLOOKUP(C342,seznam!$B$1:$D$979,3,FALSE))</f>
        <v/>
      </c>
      <c r="F342" s="205"/>
      <c r="G342" s="190"/>
      <c r="I342" s="194" t="str">
        <f>IF(C342="","",VLOOKUP(C342,seznam!$B$1:$F$979,5,FALSE))</f>
        <v/>
      </c>
    </row>
    <row r="343" spans="1:9" ht="15" hidden="1" customHeight="1" outlineLevel="1" x14ac:dyDescent="0.25">
      <c r="B343" s="249" t="str">
        <f>IF(C343="","",VLOOKUP(C343,seznam!$B$1:$E$979,4,FALSE))</f>
        <v/>
      </c>
      <c r="C343" s="196"/>
      <c r="D343" s="212" t="str">
        <f>IF(C343="","",VLOOKUP(C343,seznam!$B$1:$D$979,2,FALSE))</f>
        <v/>
      </c>
      <c r="E343" s="212" t="str">
        <f>IF(C343="","",VLOOKUP(C343,seznam!$B$1:$D$979,3,FALSE))</f>
        <v/>
      </c>
      <c r="F343" s="205"/>
      <c r="G343" s="190"/>
      <c r="I343" s="194" t="str">
        <f>IF(C343="","",VLOOKUP(C343,seznam!$B$1:$F$979,5,FALSE))</f>
        <v/>
      </c>
    </row>
    <row r="344" spans="1:9" ht="15" hidden="1" customHeight="1" outlineLevel="1" x14ac:dyDescent="0.25">
      <c r="B344" s="249" t="str">
        <f>IF(C344="","",VLOOKUP(C344,seznam!$B$1:$E$979,4,FALSE))</f>
        <v/>
      </c>
      <c r="C344" s="196"/>
      <c r="D344" s="212" t="str">
        <f>IF(C344="","",VLOOKUP(C344,seznam!$B$1:$D$979,2,FALSE))</f>
        <v/>
      </c>
      <c r="E344" s="212" t="str">
        <f>IF(C344="","",VLOOKUP(C344,seznam!$B$1:$D$979,3,FALSE))</f>
        <v/>
      </c>
      <c r="F344" s="205"/>
      <c r="G344" s="190"/>
      <c r="I344" s="194" t="str">
        <f>IF(C344="","",VLOOKUP(C344,seznam!$B$1:$F$979,5,FALSE))</f>
        <v/>
      </c>
    </row>
    <row r="345" spans="1:9" ht="15" hidden="1" customHeight="1" outlineLevel="1" x14ac:dyDescent="0.25">
      <c r="B345" s="249" t="str">
        <f>IF(C345="","",VLOOKUP(C345,seznam!$B$1:$E$979,4,FALSE))</f>
        <v/>
      </c>
      <c r="C345" s="196"/>
      <c r="D345" s="212" t="str">
        <f>IF(C345="","",VLOOKUP(C345,seznam!$B$1:$D$979,2,FALSE))</f>
        <v/>
      </c>
      <c r="E345" s="212" t="str">
        <f>IF(C345="","",VLOOKUP(C345,seznam!$B$1:$D$979,3,FALSE))</f>
        <v/>
      </c>
      <c r="F345" s="205"/>
      <c r="G345" s="190"/>
      <c r="I345" s="194" t="str">
        <f>IF(C345="","",VLOOKUP(C345,seznam!$B$1:$F$979,5,FALSE))</f>
        <v/>
      </c>
    </row>
    <row r="346" spans="1:9" ht="15" hidden="1" customHeight="1" outlineLevel="1" x14ac:dyDescent="0.25">
      <c r="B346" s="249" t="str">
        <f>IF(C346="","",VLOOKUP(C346,seznam!$B$1:$E$979,4,FALSE))</f>
        <v/>
      </c>
      <c r="C346" s="196"/>
      <c r="D346" s="212" t="str">
        <f>IF(C346="","",VLOOKUP(C346,seznam!$B$1:$D$979,2,FALSE))</f>
        <v/>
      </c>
      <c r="E346" s="212" t="str">
        <f>IF(C346="","",VLOOKUP(C346,seznam!$B$1:$D$979,3,FALSE))</f>
        <v/>
      </c>
      <c r="F346" s="205"/>
      <c r="G346" s="190"/>
      <c r="I346" s="194" t="str">
        <f>IF(C346="","",VLOOKUP(C346,seznam!$B$1:$F$979,5,FALSE))</f>
        <v/>
      </c>
    </row>
    <row r="347" spans="1:9" ht="15" hidden="1" customHeight="1" outlineLevel="1" x14ac:dyDescent="0.25">
      <c r="B347" s="249" t="str">
        <f>IF(C347="","",VLOOKUP(C347,seznam!$B$1:$E$979,4,FALSE))</f>
        <v/>
      </c>
      <c r="C347" s="196"/>
      <c r="D347" s="212" t="str">
        <f>IF(C347="","",VLOOKUP(C347,seznam!$B$1:$D$979,2,FALSE))</f>
        <v/>
      </c>
      <c r="E347" s="212" t="str">
        <f>IF(C347="","",VLOOKUP(C347,seznam!$B$1:$D$979,3,FALSE))</f>
        <v/>
      </c>
      <c r="F347" s="205"/>
      <c r="G347" s="190"/>
      <c r="I347" s="194" t="str">
        <f>IF(C347="","",VLOOKUP(C347,seznam!$B$1:$F$979,5,FALSE))</f>
        <v/>
      </c>
    </row>
    <row r="348" spans="1:9" hidden="1" outlineLevel="1" x14ac:dyDescent="0.25">
      <c r="B348" s="249" t="str">
        <f>IF(C348="","",VLOOKUP(C348,seznam!$B$1:$E$979,4,FALSE))</f>
        <v/>
      </c>
      <c r="C348" s="196"/>
      <c r="D348" s="212" t="str">
        <f>IF(C348="","",VLOOKUP(C348,seznam!$B$1:$D$979,2,FALSE))</f>
        <v/>
      </c>
      <c r="E348" s="212" t="str">
        <f>IF(C348="","",VLOOKUP(C348,seznam!$B$1:$D$979,3,FALSE))</f>
        <v/>
      </c>
      <c r="F348" s="205"/>
      <c r="G348" s="190"/>
      <c r="I348" s="194" t="str">
        <f>IF(C348="","",VLOOKUP(C348,seznam!$B$1:$F$979,5,FALSE))</f>
        <v/>
      </c>
    </row>
    <row r="349" spans="1:9" hidden="1" outlineLevel="1" x14ac:dyDescent="0.25">
      <c r="B349" s="249" t="str">
        <f>IF(C349="","",VLOOKUP(C349,seznam!$B$1:$E$979,4,FALSE))</f>
        <v/>
      </c>
      <c r="C349" s="196"/>
      <c r="D349" s="212" t="str">
        <f>IF(C349="","",VLOOKUP(C349,seznam!$B$1:$D$979,2,FALSE))</f>
        <v/>
      </c>
      <c r="E349" s="212" t="str">
        <f>IF(C349="","",VLOOKUP(C349,seznam!$B$1:$D$979,3,FALSE))</f>
        <v/>
      </c>
      <c r="F349" s="205"/>
      <c r="G349" s="190"/>
      <c r="I349" s="194" t="str">
        <f>IF(C349="","",VLOOKUP(C349,seznam!$B$1:$F$979,5,FALSE))</f>
        <v/>
      </c>
    </row>
    <row r="350" spans="1:9" ht="15" hidden="1" customHeight="1" outlineLevel="1" x14ac:dyDescent="0.25">
      <c r="B350" s="249" t="str">
        <f>IF(C350="","",VLOOKUP(C350,seznam!$B$1:$E$979,4,FALSE))</f>
        <v/>
      </c>
      <c r="C350" s="196"/>
      <c r="D350" s="212" t="str">
        <f>IF(C350="","",VLOOKUP(C350,seznam!$B$1:$D$979,2,FALSE))</f>
        <v/>
      </c>
      <c r="E350" s="212" t="str">
        <f>IF(C350="","",VLOOKUP(C350,seznam!$B$1:$D$979,3,FALSE))</f>
        <v/>
      </c>
      <c r="F350" s="205"/>
      <c r="G350" s="190"/>
      <c r="I350" s="194" t="str">
        <f>IF(C350="","",VLOOKUP(C350,seznam!$B$1:$F$979,5,FALSE))</f>
        <v/>
      </c>
    </row>
    <row r="351" spans="1:9" ht="15" hidden="1" customHeight="1" outlineLevel="1" x14ac:dyDescent="0.25">
      <c r="B351" s="249" t="str">
        <f>IF(C351="","",VLOOKUP(C351,seznam!$B$1:$E$979,4,FALSE))</f>
        <v/>
      </c>
      <c r="C351" s="196"/>
      <c r="D351" s="212" t="str">
        <f>IF(C351="","",VLOOKUP(C351,seznam!$B$1:$D$979,2,FALSE))</f>
        <v/>
      </c>
      <c r="E351" s="212" t="str">
        <f>IF(C351="","",VLOOKUP(C351,seznam!$B$1:$D$979,3,FALSE))</f>
        <v/>
      </c>
      <c r="F351" s="205"/>
      <c r="G351" s="190"/>
      <c r="I351" s="194" t="str">
        <f>IF(C351="","",VLOOKUP(C351,seznam!$B$1:$F$979,5,FALSE))</f>
        <v/>
      </c>
    </row>
  </sheetData>
  <sheetProtection formatCells="0" selectLockedCells="1" autoFilter="0" pivotTables="0"/>
  <autoFilter ref="D1:F22" xr:uid="{00000000-0009-0000-0000-00000A000000}"/>
  <conditionalFormatting sqref="A4">
    <cfRule type="containsText" dxfId="799" priority="482" operator="containsText" text="č. zakázky">
      <formula>NOT(ISERROR(SEARCH("č. zakázky",A4)))</formula>
    </cfRule>
  </conditionalFormatting>
  <conditionalFormatting sqref="A5">
    <cfRule type="containsText" dxfId="798" priority="481" operator="containsText" text="datum">
      <formula>NOT(ISERROR(SEARCH("datum",A5)))</formula>
    </cfRule>
  </conditionalFormatting>
  <conditionalFormatting sqref="F4 F14:F15 F350:F351">
    <cfRule type="expression" dxfId="797" priority="476">
      <formula>$I4&lt;0</formula>
    </cfRule>
  </conditionalFormatting>
  <conditionalFormatting sqref="F5:F13">
    <cfRule type="expression" dxfId="796" priority="475">
      <formula>$I5&lt;0</formula>
    </cfRule>
  </conditionalFormatting>
  <conditionalFormatting sqref="A16">
    <cfRule type="containsText" dxfId="795" priority="472" operator="containsText" text="č. zakázky">
      <formula>NOT(ISERROR(SEARCH("č. zakázky",A16)))</formula>
    </cfRule>
  </conditionalFormatting>
  <conditionalFormatting sqref="A17">
    <cfRule type="containsText" dxfId="794" priority="471" operator="containsText" text="datum">
      <formula>NOT(ISERROR(SEARCH("datum",A17)))</formula>
    </cfRule>
  </conditionalFormatting>
  <conditionalFormatting sqref="A29">
    <cfRule type="containsText" dxfId="793" priority="450" operator="containsText" text="datum">
      <formula>NOT(ISERROR(SEARCH("datum",A29)))</formula>
    </cfRule>
  </conditionalFormatting>
  <conditionalFormatting sqref="A41">
    <cfRule type="containsText" dxfId="792" priority="446" operator="containsText" text="datum">
      <formula>NOT(ISERROR(SEARCH("datum",A41)))</formula>
    </cfRule>
  </conditionalFormatting>
  <conditionalFormatting sqref="A53">
    <cfRule type="containsText" dxfId="791" priority="442" operator="containsText" text="datum">
      <formula>NOT(ISERROR(SEARCH("datum",A53)))</formula>
    </cfRule>
  </conditionalFormatting>
  <conditionalFormatting sqref="A65">
    <cfRule type="containsText" dxfId="790" priority="438" operator="containsText" text="datum">
      <formula>NOT(ISERROR(SEARCH("datum",A65)))</formula>
    </cfRule>
  </conditionalFormatting>
  <conditionalFormatting sqref="A77">
    <cfRule type="containsText" dxfId="789" priority="434" operator="containsText" text="datum">
      <formula>NOT(ISERROR(SEARCH("datum",A77)))</formula>
    </cfRule>
  </conditionalFormatting>
  <conditionalFormatting sqref="A89">
    <cfRule type="containsText" dxfId="788" priority="430" operator="containsText" text="datum">
      <formula>NOT(ISERROR(SEARCH("datum",A89)))</formula>
    </cfRule>
  </conditionalFormatting>
  <conditionalFormatting sqref="A101">
    <cfRule type="containsText" dxfId="787" priority="426" operator="containsText" text="datum">
      <formula>NOT(ISERROR(SEARCH("datum",A101)))</formula>
    </cfRule>
  </conditionalFormatting>
  <conditionalFormatting sqref="A113">
    <cfRule type="containsText" dxfId="786" priority="422" operator="containsText" text="datum">
      <formula>NOT(ISERROR(SEARCH("datum",A113)))</formula>
    </cfRule>
  </conditionalFormatting>
  <conditionalFormatting sqref="A125">
    <cfRule type="containsText" dxfId="785" priority="418" operator="containsText" text="datum">
      <formula>NOT(ISERROR(SEARCH("datum",A125)))</formula>
    </cfRule>
  </conditionalFormatting>
  <conditionalFormatting sqref="A137">
    <cfRule type="containsText" dxfId="784" priority="414" operator="containsText" text="datum">
      <formula>NOT(ISERROR(SEARCH("datum",A137)))</formula>
    </cfRule>
  </conditionalFormatting>
  <conditionalFormatting sqref="A149">
    <cfRule type="containsText" dxfId="783" priority="410" operator="containsText" text="datum">
      <formula>NOT(ISERROR(SEARCH("datum",A149)))</formula>
    </cfRule>
  </conditionalFormatting>
  <conditionalFormatting sqref="A161">
    <cfRule type="containsText" dxfId="782" priority="406" operator="containsText" text="datum">
      <formula>NOT(ISERROR(SEARCH("datum",A161)))</formula>
    </cfRule>
  </conditionalFormatting>
  <conditionalFormatting sqref="A173">
    <cfRule type="containsText" dxfId="781" priority="402" operator="containsText" text="datum">
      <formula>NOT(ISERROR(SEARCH("datum",A173)))</formula>
    </cfRule>
  </conditionalFormatting>
  <conditionalFormatting sqref="A185">
    <cfRule type="containsText" dxfId="780" priority="398" operator="containsText" text="datum">
      <formula>NOT(ISERROR(SEARCH("datum",A185)))</formula>
    </cfRule>
  </conditionalFormatting>
  <conditionalFormatting sqref="A197">
    <cfRule type="containsText" dxfId="779" priority="394" operator="containsText" text="datum">
      <formula>NOT(ISERROR(SEARCH("datum",A197)))</formula>
    </cfRule>
  </conditionalFormatting>
  <conditionalFormatting sqref="A209">
    <cfRule type="containsText" dxfId="778" priority="390" operator="containsText" text="datum">
      <formula>NOT(ISERROR(SEARCH("datum",A209)))</formula>
    </cfRule>
  </conditionalFormatting>
  <conditionalFormatting sqref="A221">
    <cfRule type="containsText" dxfId="777" priority="386" operator="containsText" text="datum">
      <formula>NOT(ISERROR(SEARCH("datum",A221)))</formula>
    </cfRule>
  </conditionalFormatting>
  <conditionalFormatting sqref="A233">
    <cfRule type="containsText" dxfId="776" priority="382" operator="containsText" text="datum">
      <formula>NOT(ISERROR(SEARCH("datum",A233)))</formula>
    </cfRule>
  </conditionalFormatting>
  <conditionalFormatting sqref="A245">
    <cfRule type="containsText" dxfId="775" priority="378" operator="containsText" text="datum">
      <formula>NOT(ISERROR(SEARCH("datum",A245)))</formula>
    </cfRule>
  </conditionalFormatting>
  <conditionalFormatting sqref="A257">
    <cfRule type="containsText" dxfId="774" priority="374" operator="containsText" text="datum">
      <formula>NOT(ISERROR(SEARCH("datum",A257)))</formula>
    </cfRule>
  </conditionalFormatting>
  <conditionalFormatting sqref="A269">
    <cfRule type="containsText" dxfId="773" priority="370" operator="containsText" text="datum">
      <formula>NOT(ISERROR(SEARCH("datum",A269)))</formula>
    </cfRule>
  </conditionalFormatting>
  <conditionalFormatting sqref="A281">
    <cfRule type="containsText" dxfId="772" priority="366" operator="containsText" text="datum">
      <formula>NOT(ISERROR(SEARCH("datum",A281)))</formula>
    </cfRule>
  </conditionalFormatting>
  <conditionalFormatting sqref="A293">
    <cfRule type="containsText" dxfId="771" priority="362" operator="containsText" text="datum">
      <formula>NOT(ISERROR(SEARCH("datum",A293)))</formula>
    </cfRule>
  </conditionalFormatting>
  <conditionalFormatting sqref="A305">
    <cfRule type="containsText" dxfId="770" priority="358" operator="containsText" text="datum">
      <formula>NOT(ISERROR(SEARCH("datum",A305)))</formula>
    </cfRule>
  </conditionalFormatting>
  <conditionalFormatting sqref="A317">
    <cfRule type="containsText" dxfId="769" priority="354" operator="containsText" text="datum">
      <formula>NOT(ISERROR(SEARCH("datum",A317)))</formula>
    </cfRule>
  </conditionalFormatting>
  <conditionalFormatting sqref="A329">
    <cfRule type="containsText" dxfId="768" priority="350" operator="containsText" text="datum">
      <formula>NOT(ISERROR(SEARCH("datum",A329)))</formula>
    </cfRule>
  </conditionalFormatting>
  <conditionalFormatting sqref="A341">
    <cfRule type="containsText" dxfId="767" priority="346" operator="containsText" text="datum">
      <formula>NOT(ISERROR(SEARCH("datum",A341)))</formula>
    </cfRule>
  </conditionalFormatting>
  <conditionalFormatting sqref="F16 F26:F27 F38:F39 F50:F51 F62:F63 F74:F75 F86:F87 F98:F99 F110:F111 F122:F123 F134:F135 F146:F147 F158:F159 F170:F171 F182:F183 F194:F195 F206:F207 F218:F219 F230:F231 F242:F243 F254:F255 F266:F267 F278:F279 F290:F291 F302:F303 F314:F315 F326:F327 F338:F339">
    <cfRule type="expression" dxfId="766" priority="64">
      <formula>$I16&lt;0</formula>
    </cfRule>
  </conditionalFormatting>
  <conditionalFormatting sqref="F17:F25 F29:F37 F41:F49 F53:F61 F65:F73 F77:F85 F89:F97 F101:F109 F113:F121 F125:F133 F137:F145 F149:F157 F161:F169 F173:F181 F185:F193 F197:F205 F209:F217 F221:F229 F233:F241 F245:F253 F257:F265 F269:F277 F281:F289 F293:F301 F305:F313 F317:F325 F329:F337 F341:F349">
    <cfRule type="expression" dxfId="765" priority="63">
      <formula>$I17&lt;0</formula>
    </cfRule>
  </conditionalFormatting>
  <conditionalFormatting sqref="A28">
    <cfRule type="containsText" dxfId="764" priority="62" operator="containsText" text="č. zakázky">
      <formula>NOT(ISERROR(SEARCH("č. zakázky",A28)))</formula>
    </cfRule>
  </conditionalFormatting>
  <conditionalFormatting sqref="F28">
    <cfRule type="expression" dxfId="763" priority="61">
      <formula>$I28&lt;0</formula>
    </cfRule>
  </conditionalFormatting>
  <conditionalFormatting sqref="A40">
    <cfRule type="containsText" dxfId="762" priority="60" operator="containsText" text="č. zakázky">
      <formula>NOT(ISERROR(SEARCH("č. zakázky",A40)))</formula>
    </cfRule>
  </conditionalFormatting>
  <conditionalFormatting sqref="F40">
    <cfRule type="expression" dxfId="761" priority="59">
      <formula>$I40&lt;0</formula>
    </cfRule>
  </conditionalFormatting>
  <conditionalFormatting sqref="A52">
    <cfRule type="containsText" dxfId="760" priority="58" operator="containsText" text="č. zakázky">
      <formula>NOT(ISERROR(SEARCH("č. zakázky",A52)))</formula>
    </cfRule>
  </conditionalFormatting>
  <conditionalFormatting sqref="F52">
    <cfRule type="expression" dxfId="759" priority="57">
      <formula>$I52&lt;0</formula>
    </cfRule>
  </conditionalFormatting>
  <conditionalFormatting sqref="F64">
    <cfRule type="expression" dxfId="758" priority="55">
      <formula>$I64&lt;0</formula>
    </cfRule>
  </conditionalFormatting>
  <conditionalFormatting sqref="F76">
    <cfRule type="expression" dxfId="757" priority="53">
      <formula>$I76&lt;0</formula>
    </cfRule>
  </conditionalFormatting>
  <conditionalFormatting sqref="F88">
    <cfRule type="expression" dxfId="756" priority="51">
      <formula>$I88&lt;0</formula>
    </cfRule>
  </conditionalFormatting>
  <conditionalFormatting sqref="F100">
    <cfRule type="expression" dxfId="755" priority="49">
      <formula>$I100&lt;0</formula>
    </cfRule>
  </conditionalFormatting>
  <conditionalFormatting sqref="F112">
    <cfRule type="expression" dxfId="754" priority="47">
      <formula>$I112&lt;0</formula>
    </cfRule>
  </conditionalFormatting>
  <conditionalFormatting sqref="F124">
    <cfRule type="expression" dxfId="753" priority="45">
      <formula>$I124&lt;0</formula>
    </cfRule>
  </conditionalFormatting>
  <conditionalFormatting sqref="F136">
    <cfRule type="expression" dxfId="752" priority="43">
      <formula>$I136&lt;0</formula>
    </cfRule>
  </conditionalFormatting>
  <conditionalFormatting sqref="F148">
    <cfRule type="expression" dxfId="751" priority="41">
      <formula>$I148&lt;0</formula>
    </cfRule>
  </conditionalFormatting>
  <conditionalFormatting sqref="A160">
    <cfRule type="containsText" dxfId="750" priority="40" operator="containsText" text="č. zakázky">
      <formula>NOT(ISERROR(SEARCH("č. zakázky",A160)))</formula>
    </cfRule>
  </conditionalFormatting>
  <conditionalFormatting sqref="F160">
    <cfRule type="expression" dxfId="749" priority="39">
      <formula>$I160&lt;0</formula>
    </cfRule>
  </conditionalFormatting>
  <conditionalFormatting sqref="A172">
    <cfRule type="containsText" dxfId="748" priority="38" operator="containsText" text="č. zakázky">
      <formula>NOT(ISERROR(SEARCH("č. zakázky",A172)))</formula>
    </cfRule>
  </conditionalFormatting>
  <conditionalFormatting sqref="F172">
    <cfRule type="expression" dxfId="747" priority="37">
      <formula>$I172&lt;0</formula>
    </cfRule>
  </conditionalFormatting>
  <conditionalFormatting sqref="A184">
    <cfRule type="containsText" dxfId="746" priority="36" operator="containsText" text="č. zakázky">
      <formula>NOT(ISERROR(SEARCH("č. zakázky",A184)))</formula>
    </cfRule>
  </conditionalFormatting>
  <conditionalFormatting sqref="F184">
    <cfRule type="expression" dxfId="745" priority="35">
      <formula>$I184&lt;0</formula>
    </cfRule>
  </conditionalFormatting>
  <conditionalFormatting sqref="A196">
    <cfRule type="containsText" dxfId="744" priority="34" operator="containsText" text="č. zakázky">
      <formula>NOT(ISERROR(SEARCH("č. zakázky",A196)))</formula>
    </cfRule>
  </conditionalFormatting>
  <conditionalFormatting sqref="F196">
    <cfRule type="expression" dxfId="743" priority="33">
      <formula>$I196&lt;0</formula>
    </cfRule>
  </conditionalFormatting>
  <conditionalFormatting sqref="A208">
    <cfRule type="containsText" dxfId="742" priority="32" operator="containsText" text="č. zakázky">
      <formula>NOT(ISERROR(SEARCH("č. zakázky",A208)))</formula>
    </cfRule>
  </conditionalFormatting>
  <conditionalFormatting sqref="F208">
    <cfRule type="expression" dxfId="741" priority="31">
      <formula>$I208&lt;0</formula>
    </cfRule>
  </conditionalFormatting>
  <conditionalFormatting sqref="A220">
    <cfRule type="containsText" dxfId="740" priority="30" operator="containsText" text="č. zakázky">
      <formula>NOT(ISERROR(SEARCH("č. zakázky",A220)))</formula>
    </cfRule>
  </conditionalFormatting>
  <conditionalFormatting sqref="F220">
    <cfRule type="expression" dxfId="739" priority="29">
      <formula>$I220&lt;0</formula>
    </cfRule>
  </conditionalFormatting>
  <conditionalFormatting sqref="A232">
    <cfRule type="containsText" dxfId="738" priority="28" operator="containsText" text="č. zakázky">
      <formula>NOT(ISERROR(SEARCH("č. zakázky",A232)))</formula>
    </cfRule>
  </conditionalFormatting>
  <conditionalFormatting sqref="F232">
    <cfRule type="expression" dxfId="737" priority="27">
      <formula>$I232&lt;0</formula>
    </cfRule>
  </conditionalFormatting>
  <conditionalFormatting sqref="A244">
    <cfRule type="containsText" dxfId="736" priority="26" operator="containsText" text="č. zakázky">
      <formula>NOT(ISERROR(SEARCH("č. zakázky",A244)))</formula>
    </cfRule>
  </conditionalFormatting>
  <conditionalFormatting sqref="F244">
    <cfRule type="expression" dxfId="735" priority="25">
      <formula>$I244&lt;0</formula>
    </cfRule>
  </conditionalFormatting>
  <conditionalFormatting sqref="A256">
    <cfRule type="containsText" dxfId="734" priority="24" operator="containsText" text="č. zakázky">
      <formula>NOT(ISERROR(SEARCH("č. zakázky",A256)))</formula>
    </cfRule>
  </conditionalFormatting>
  <conditionalFormatting sqref="F256">
    <cfRule type="expression" dxfId="733" priority="23">
      <formula>$I256&lt;0</formula>
    </cfRule>
  </conditionalFormatting>
  <conditionalFormatting sqref="A268">
    <cfRule type="containsText" dxfId="732" priority="22" operator="containsText" text="č. zakázky">
      <formula>NOT(ISERROR(SEARCH("č. zakázky",A268)))</formula>
    </cfRule>
  </conditionalFormatting>
  <conditionalFormatting sqref="F268">
    <cfRule type="expression" dxfId="731" priority="21">
      <formula>$I268&lt;0</formula>
    </cfRule>
  </conditionalFormatting>
  <conditionalFormatting sqref="A280">
    <cfRule type="containsText" dxfId="730" priority="20" operator="containsText" text="č. zakázky">
      <formula>NOT(ISERROR(SEARCH("č. zakázky",A280)))</formula>
    </cfRule>
  </conditionalFormatting>
  <conditionalFormatting sqref="F280">
    <cfRule type="expression" dxfId="729" priority="19">
      <formula>$I280&lt;0</formula>
    </cfRule>
  </conditionalFormatting>
  <conditionalFormatting sqref="A292">
    <cfRule type="containsText" dxfId="728" priority="18" operator="containsText" text="č. zakázky">
      <formula>NOT(ISERROR(SEARCH("č. zakázky",A292)))</formula>
    </cfRule>
  </conditionalFormatting>
  <conditionalFormatting sqref="F292">
    <cfRule type="expression" dxfId="727" priority="17">
      <formula>$I292&lt;0</formula>
    </cfRule>
  </conditionalFormatting>
  <conditionalFormatting sqref="A304">
    <cfRule type="containsText" dxfId="726" priority="16" operator="containsText" text="č. zakázky">
      <formula>NOT(ISERROR(SEARCH("č. zakázky",A304)))</formula>
    </cfRule>
  </conditionalFormatting>
  <conditionalFormatting sqref="F304">
    <cfRule type="expression" dxfId="725" priority="15">
      <formula>$I304&lt;0</formula>
    </cfRule>
  </conditionalFormatting>
  <conditionalFormatting sqref="A316">
    <cfRule type="containsText" dxfId="724" priority="14" operator="containsText" text="č. zakázky">
      <formula>NOT(ISERROR(SEARCH("č. zakázky",A316)))</formula>
    </cfRule>
  </conditionalFormatting>
  <conditionalFormatting sqref="F316">
    <cfRule type="expression" dxfId="723" priority="13">
      <formula>$I316&lt;0</formula>
    </cfRule>
  </conditionalFormatting>
  <conditionalFormatting sqref="A328">
    <cfRule type="containsText" dxfId="722" priority="12" operator="containsText" text="č. zakázky">
      <formula>NOT(ISERROR(SEARCH("č. zakázky",A328)))</formula>
    </cfRule>
  </conditionalFormatting>
  <conditionalFormatting sqref="F328">
    <cfRule type="expression" dxfId="721" priority="11">
      <formula>$I328&lt;0</formula>
    </cfRule>
  </conditionalFormatting>
  <conditionalFormatting sqref="A340">
    <cfRule type="containsText" dxfId="720" priority="10" operator="containsText" text="č. zakázky">
      <formula>NOT(ISERROR(SEARCH("č. zakázky",A340)))</formula>
    </cfRule>
  </conditionalFormatting>
  <conditionalFormatting sqref="F340">
    <cfRule type="expression" dxfId="719" priority="9">
      <formula>$I340&lt;0</formula>
    </cfRule>
  </conditionalFormatting>
  <conditionalFormatting sqref="A64">
    <cfRule type="containsText" dxfId="718" priority="8" operator="containsText" text="č. zakázky">
      <formula>NOT(ISERROR(SEARCH("č. zakázky",A64)))</formula>
    </cfRule>
  </conditionalFormatting>
  <conditionalFormatting sqref="A76">
    <cfRule type="containsText" dxfId="717" priority="7" operator="containsText" text="č. zakázky">
      <formula>NOT(ISERROR(SEARCH("č. zakázky",A76)))</formula>
    </cfRule>
  </conditionalFormatting>
  <conditionalFormatting sqref="A88">
    <cfRule type="containsText" dxfId="716" priority="6" operator="containsText" text="č. zakázky">
      <formula>NOT(ISERROR(SEARCH("č. zakázky",A88)))</formula>
    </cfRule>
  </conditionalFormatting>
  <conditionalFormatting sqref="A100">
    <cfRule type="containsText" dxfId="715" priority="5" operator="containsText" text="č. zakázky">
      <formula>NOT(ISERROR(SEARCH("č. zakázky",A100)))</formula>
    </cfRule>
  </conditionalFormatting>
  <conditionalFormatting sqref="A112">
    <cfRule type="containsText" dxfId="714" priority="4" operator="containsText" text="č. zakázky">
      <formula>NOT(ISERROR(SEARCH("č. zakázky",A112)))</formula>
    </cfRule>
  </conditionalFormatting>
  <conditionalFormatting sqref="A124">
    <cfRule type="containsText" dxfId="713" priority="3" operator="containsText" text="č. zakázky">
      <formula>NOT(ISERROR(SEARCH("č. zakázky",A124)))</formula>
    </cfRule>
  </conditionalFormatting>
  <conditionalFormatting sqref="A136">
    <cfRule type="containsText" dxfId="712" priority="2" operator="containsText" text="č. zakázky">
      <formula>NOT(ISERROR(SEARCH("č. zakázky",A136)))</formula>
    </cfRule>
  </conditionalFormatting>
  <conditionalFormatting sqref="A148">
    <cfRule type="containsText" dxfId="711" priority="1" operator="containsText" text="č. zakázky">
      <formula>NOT(ISERROR(SEARCH("č. zakázky",A148)))</formula>
    </cfRule>
  </conditionalFormatting>
  <pageMargins left="0.31496062992125984" right="0.11811023622047245" top="0.39370078740157483" bottom="0.3937007874015748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outlinePr summaryBelow="0"/>
  </sheetPr>
  <dimension ref="A2:K351"/>
  <sheetViews>
    <sheetView showGridLines="0" workbookViewId="0">
      <pane ySplit="3" topLeftCell="A4" activePane="bottomLeft" state="frozen"/>
      <selection activeCell="D184" sqref="D184"/>
      <selection pane="bottomLeft" activeCell="D220" sqref="D220:D232"/>
    </sheetView>
  </sheetViews>
  <sheetFormatPr defaultRowHeight="15" outlineLevelRow="1" x14ac:dyDescent="0.25"/>
  <cols>
    <col min="1" max="1" width="19.28515625" style="180" customWidth="1"/>
    <col min="2" max="2" width="20.42578125" style="208" customWidth="1"/>
    <col min="3" max="3" width="12.28515625" style="3" customWidth="1"/>
    <col min="4" max="4" width="31.5703125" style="208" customWidth="1"/>
    <col min="5" max="5" width="31.7109375" style="208" bestFit="1" customWidth="1"/>
    <col min="6" max="6" width="12.42578125" style="23" customWidth="1"/>
    <col min="7" max="7" width="33.140625" style="189" customWidth="1"/>
    <col min="8" max="8" width="2" style="189" customWidth="1"/>
    <col min="9" max="9" width="9" style="1" customWidth="1"/>
    <col min="10" max="11" width="9" customWidth="1"/>
  </cols>
  <sheetData>
    <row r="2" spans="1:11" ht="34.5" customHeight="1" x14ac:dyDescent="0.25">
      <c r="A2" s="191" t="s">
        <v>213</v>
      </c>
      <c r="B2" s="209"/>
      <c r="C2" s="252" t="s">
        <v>233</v>
      </c>
      <c r="D2" s="209"/>
      <c r="E2" s="209"/>
      <c r="F2" s="203"/>
    </row>
    <row r="3" spans="1:11" ht="18" customHeight="1" x14ac:dyDescent="0.3">
      <c r="A3" s="197"/>
      <c r="B3" s="210" t="s">
        <v>208</v>
      </c>
      <c r="C3" s="184" t="s">
        <v>50</v>
      </c>
      <c r="D3" s="210" t="s">
        <v>212</v>
      </c>
      <c r="E3" s="210" t="s">
        <v>47</v>
      </c>
      <c r="F3" s="185" t="s">
        <v>48</v>
      </c>
      <c r="G3" s="192" t="s">
        <v>209</v>
      </c>
      <c r="I3" s="193" t="s">
        <v>49</v>
      </c>
    </row>
    <row r="4" spans="1:11" ht="15" customHeight="1" x14ac:dyDescent="0.25">
      <c r="A4" s="182" t="s">
        <v>44</v>
      </c>
      <c r="B4" s="248"/>
      <c r="C4" s="195"/>
      <c r="D4" s="211"/>
      <c r="E4" s="211"/>
      <c r="F4" s="204"/>
      <c r="G4" s="190"/>
      <c r="I4" s="189"/>
      <c r="J4" s="189"/>
    </row>
    <row r="5" spans="1:11" ht="15" customHeight="1" outlineLevel="1" x14ac:dyDescent="0.25">
      <c r="A5" s="183" t="s">
        <v>43</v>
      </c>
      <c r="B5" s="249" t="str">
        <f>IF(C5="","",VLOOKUP(C5,seznam!$B$1:$E$979,4,FALSE))</f>
        <v/>
      </c>
      <c r="C5" s="196"/>
      <c r="D5" s="212" t="str">
        <f>IF(C5="","",VLOOKUP(C5,seznam!$B$1:$D$979,2,FALSE))</f>
        <v/>
      </c>
      <c r="E5" s="212" t="str">
        <f>IF(C5="","",VLOOKUP(C5,seznam!$B$1:$D$979,3,FALSE))</f>
        <v/>
      </c>
      <c r="F5" s="205"/>
      <c r="G5" s="190"/>
      <c r="I5" s="194" t="str">
        <f>IF(C5="","",VLOOKUP(C5,seznam!$B$1:$F$979,5,FALSE))</f>
        <v/>
      </c>
    </row>
    <row r="6" spans="1:11" ht="15" customHeight="1" outlineLevel="1" x14ac:dyDescent="0.25">
      <c r="B6" s="249" t="str">
        <f>IF(C6="","",VLOOKUP(C6,seznam!$B$1:$E$979,4,FALSE))</f>
        <v/>
      </c>
      <c r="C6" s="196"/>
      <c r="D6" s="212" t="str">
        <f>IF(C6="","",VLOOKUP(C6,seznam!$B$1:$D$979,2,FALSE))</f>
        <v/>
      </c>
      <c r="E6" s="212" t="str">
        <f>IF(C6="","",VLOOKUP(C6,seznam!$B$1:$D$979,3,FALSE))</f>
        <v/>
      </c>
      <c r="F6" s="205"/>
      <c r="G6" s="190"/>
      <c r="I6" s="194" t="str">
        <f>IF(C6="","",VLOOKUP(C6,seznam!$B$1:$F$979,5,FALSE))</f>
        <v/>
      </c>
    </row>
    <row r="7" spans="1:11" ht="15" customHeight="1" outlineLevel="1" x14ac:dyDescent="0.25">
      <c r="B7" s="249" t="str">
        <f>IF(C7="","",VLOOKUP(C7,seznam!$B$1:$E$979,4,FALSE))</f>
        <v/>
      </c>
      <c r="C7" s="196"/>
      <c r="D7" s="212" t="str">
        <f>IF(C7="","",VLOOKUP(C7,seznam!$B$1:$D$979,2,FALSE))</f>
        <v/>
      </c>
      <c r="E7" s="212" t="str">
        <f>IF(C7="","",VLOOKUP(C7,seznam!$B$1:$D$979,3,FALSE))</f>
        <v/>
      </c>
      <c r="F7" s="205"/>
      <c r="G7" s="190"/>
      <c r="I7" s="194" t="str">
        <f>IF(C7="","",VLOOKUP(C7,seznam!$B$1:$F$979,5,FALSE))</f>
        <v/>
      </c>
    </row>
    <row r="8" spans="1:11" ht="15" customHeight="1" outlineLevel="1" x14ac:dyDescent="0.25">
      <c r="B8" s="249" t="str">
        <f>IF(C8="","",VLOOKUP(C8,seznam!$B$1:$E$979,4,FALSE))</f>
        <v/>
      </c>
      <c r="C8" s="196"/>
      <c r="D8" s="212" t="str">
        <f>IF(C8="","",VLOOKUP(C8,seznam!$B$1:$D$979,2,FALSE))</f>
        <v/>
      </c>
      <c r="E8" s="212" t="str">
        <f>IF(C8="","",VLOOKUP(C8,seznam!$B$1:$D$979,3,FALSE))</f>
        <v/>
      </c>
      <c r="F8" s="205"/>
      <c r="G8" s="190"/>
      <c r="I8" s="194" t="str">
        <f>IF(C8="","",VLOOKUP(C8,seznam!$B$1:$F$979,5,FALSE))</f>
        <v/>
      </c>
    </row>
    <row r="9" spans="1:11" ht="15" customHeight="1" outlineLevel="1" x14ac:dyDescent="0.25">
      <c r="B9" s="249" t="str">
        <f>IF(C9="","",VLOOKUP(C9,seznam!$B$1:$E$979,4,FALSE))</f>
        <v/>
      </c>
      <c r="C9" s="196"/>
      <c r="D9" s="212" t="str">
        <f>IF(C9="","",VLOOKUP(C9,seznam!$B$1:$D$979,2,FALSE))</f>
        <v/>
      </c>
      <c r="E9" s="212" t="str">
        <f>IF(C9="","",VLOOKUP(C9,seznam!$B$1:$D$979,3,FALSE))</f>
        <v/>
      </c>
      <c r="F9" s="205"/>
      <c r="G9" s="190"/>
      <c r="I9" s="194" t="str">
        <f>IF(C9="","",VLOOKUP(C9,seznam!$B$1:$F$979,5,FALSE))</f>
        <v/>
      </c>
    </row>
    <row r="10" spans="1:11" ht="15" customHeight="1" outlineLevel="1" x14ac:dyDescent="0.25">
      <c r="B10" s="249" t="str">
        <f>IF(C10="","",VLOOKUP(C10,seznam!$B$1:$E$979,4,FALSE))</f>
        <v/>
      </c>
      <c r="C10" s="196"/>
      <c r="D10" s="212" t="str">
        <f>IF(C10="","",VLOOKUP(C10,seznam!$B$1:$D$979,2,FALSE))</f>
        <v/>
      </c>
      <c r="E10" s="212" t="str">
        <f>IF(C10="","",VLOOKUP(C10,seznam!$B$1:$D$979,3,FALSE))</f>
        <v/>
      </c>
      <c r="F10" s="205"/>
      <c r="G10" s="190"/>
      <c r="I10" s="194" t="str">
        <f>IF(C10="","",VLOOKUP(C10,seznam!$B$1:$F$979,5,FALSE))</f>
        <v/>
      </c>
    </row>
    <row r="11" spans="1:11" ht="15" customHeight="1" outlineLevel="1" x14ac:dyDescent="0.25">
      <c r="B11" s="249" t="str">
        <f>IF(C11="","",VLOOKUP(C11,seznam!$B$1:$E$979,4,FALSE))</f>
        <v/>
      </c>
      <c r="C11" s="196"/>
      <c r="D11" s="212" t="str">
        <f>IF(C11="","",VLOOKUP(C11,seznam!$B$1:$D$979,2,FALSE))</f>
        <v/>
      </c>
      <c r="E11" s="212" t="str">
        <f>IF(C11="","",VLOOKUP(C11,seznam!$B$1:$D$979,3,FALSE))</f>
        <v/>
      </c>
      <c r="F11" s="205"/>
      <c r="G11" s="190"/>
      <c r="I11" s="194" t="str">
        <f>IF(C11="","",VLOOKUP(C11,seznam!$B$1:$F$979,5,FALSE))</f>
        <v/>
      </c>
    </row>
    <row r="12" spans="1:11" ht="15" customHeight="1" outlineLevel="1" x14ac:dyDescent="0.25">
      <c r="B12" s="249" t="str">
        <f>IF(C12="","",VLOOKUP(C12,seznam!$B$1:$E$979,4,FALSE))</f>
        <v/>
      </c>
      <c r="C12" s="196"/>
      <c r="D12" s="212" t="str">
        <f>IF(C12="","",VLOOKUP(C12,seznam!$B$1:$D$979,2,FALSE))</f>
        <v/>
      </c>
      <c r="E12" s="212" t="str">
        <f>IF(C12="","",VLOOKUP(C12,seznam!$B$1:$D$979,3,FALSE))</f>
        <v/>
      </c>
      <c r="F12" s="205"/>
      <c r="G12" s="190"/>
      <c r="I12" s="194" t="str">
        <f>IF(C12="","",VLOOKUP(C12,seznam!$B$1:$F$979,5,FALSE))</f>
        <v/>
      </c>
    </row>
    <row r="13" spans="1:11" ht="15" customHeight="1" outlineLevel="1" x14ac:dyDescent="0.25">
      <c r="B13" s="249" t="str">
        <f>IF(C13="","",VLOOKUP(C13,seznam!$B$1:$E$979,4,FALSE))</f>
        <v/>
      </c>
      <c r="C13" s="196"/>
      <c r="D13" s="212" t="str">
        <f>IF(C13="","",VLOOKUP(C13,seznam!$B$1:$D$979,2,FALSE))</f>
        <v/>
      </c>
      <c r="E13" s="212" t="str">
        <f>IF(C13="","",VLOOKUP(C13,seznam!$B$1:$D$979,3,FALSE))</f>
        <v/>
      </c>
      <c r="F13" s="205"/>
      <c r="G13" s="190"/>
      <c r="I13" s="194" t="str">
        <f>IF(C13="","",VLOOKUP(C13,seznam!$B$1:$F$979,5,FALSE))</f>
        <v/>
      </c>
    </row>
    <row r="14" spans="1:11" ht="15" customHeight="1" outlineLevel="1" x14ac:dyDescent="0.25">
      <c r="B14" s="249" t="str">
        <f>IF(C14="","",VLOOKUP(C14,seznam!$B$1:$E$979,4,FALSE))</f>
        <v/>
      </c>
      <c r="C14" s="196"/>
      <c r="D14" s="212" t="str">
        <f>IF(C14="","",VLOOKUP(C14,seznam!$B$1:$D$979,2,FALSE))</f>
        <v/>
      </c>
      <c r="E14" s="212" t="str">
        <f>IF(C14="","",VLOOKUP(C14,seznam!$B$1:$D$979,3,FALSE))</f>
        <v/>
      </c>
      <c r="F14" s="205"/>
      <c r="G14" s="190"/>
      <c r="I14" s="194" t="str">
        <f>IF(C14="","",VLOOKUP(C14,seznam!$B$1:$F$979,5,FALSE))</f>
        <v/>
      </c>
    </row>
    <row r="15" spans="1:11" ht="15" customHeight="1" outlineLevel="1" x14ac:dyDescent="0.25">
      <c r="B15" s="250" t="str">
        <f>IF(C15="","",VLOOKUP(C15,seznam!$B$1:$E$979,4,FALSE))</f>
        <v/>
      </c>
      <c r="C15" s="198"/>
      <c r="D15" s="213" t="str">
        <f>IF(C15="","",VLOOKUP(C15,seznam!$B$1:$D$979,2,FALSE))</f>
        <v/>
      </c>
      <c r="E15" s="213" t="str">
        <f>IF(C15="","",VLOOKUP(C15,seznam!$B$1:$D$979,3,FALSE))</f>
        <v/>
      </c>
      <c r="F15" s="206"/>
      <c r="G15" s="199"/>
      <c r="I15" s="194" t="str">
        <f>IF(C15="","",VLOOKUP(C15,seznam!$B$1:$F$979,5,FALSE))</f>
        <v/>
      </c>
    </row>
    <row r="16" spans="1:11" ht="15" customHeight="1" collapsed="1" x14ac:dyDescent="0.25">
      <c r="A16" s="200" t="s">
        <v>44</v>
      </c>
      <c r="B16" s="251"/>
      <c r="C16" s="201"/>
      <c r="D16" s="214"/>
      <c r="E16" s="214"/>
      <c r="F16" s="207"/>
      <c r="G16" s="202"/>
      <c r="I16" s="189"/>
      <c r="J16" s="189"/>
      <c r="K16" s="189"/>
    </row>
    <row r="17" spans="1:9" ht="15" hidden="1" customHeight="1" outlineLevel="1" x14ac:dyDescent="0.25">
      <c r="A17" s="183" t="s">
        <v>43</v>
      </c>
      <c r="B17" s="249" t="str">
        <f>IF(C17="","",VLOOKUP(C17,seznam!$B$1:$E$979,4,FALSE))</f>
        <v/>
      </c>
      <c r="C17" s="196"/>
      <c r="D17" s="212" t="str">
        <f>IF(C17="","",VLOOKUP(C17,seznam!$B$1:$D$979,2,FALSE))</f>
        <v/>
      </c>
      <c r="E17" s="212" t="str">
        <f>IF(C17="","",VLOOKUP(C17,seznam!$B$1:$D$979,3,FALSE))</f>
        <v/>
      </c>
      <c r="F17" s="205"/>
      <c r="G17" s="190"/>
      <c r="I17" s="194" t="str">
        <f>IF(C17="","",VLOOKUP(C17,seznam!$B$1:$F$979,5,FALSE))</f>
        <v/>
      </c>
    </row>
    <row r="18" spans="1:9" ht="15" hidden="1" customHeight="1" outlineLevel="1" x14ac:dyDescent="0.25">
      <c r="B18" s="249" t="str">
        <f>IF(C18="","",VLOOKUP(C18,seznam!$B$1:$E$979,4,FALSE))</f>
        <v/>
      </c>
      <c r="C18" s="196"/>
      <c r="D18" s="212" t="str">
        <f>IF(C18="","",VLOOKUP(C18,seznam!$B$1:$D$979,2,FALSE))</f>
        <v/>
      </c>
      <c r="E18" s="212" t="str">
        <f>IF(C18="","",VLOOKUP(C18,seznam!$B$1:$D$979,3,FALSE))</f>
        <v/>
      </c>
      <c r="F18" s="205"/>
      <c r="G18" s="190"/>
      <c r="I18" s="194" t="str">
        <f>IF(C18="","",VLOOKUP(C18,seznam!$B$1:$F$979,5,FALSE))</f>
        <v/>
      </c>
    </row>
    <row r="19" spans="1:9" ht="15" hidden="1" customHeight="1" outlineLevel="1" x14ac:dyDescent="0.25">
      <c r="B19" s="249" t="str">
        <f>IF(C19="","",VLOOKUP(C19,seznam!$B$1:$E$979,4,FALSE))</f>
        <v/>
      </c>
      <c r="C19" s="196"/>
      <c r="D19" s="212" t="str">
        <f>IF(C19="","",VLOOKUP(C19,seznam!$B$1:$D$979,2,FALSE))</f>
        <v/>
      </c>
      <c r="E19" s="212" t="str">
        <f>IF(C19="","",VLOOKUP(C19,seznam!$B$1:$D$979,3,FALSE))</f>
        <v/>
      </c>
      <c r="F19" s="205"/>
      <c r="G19" s="190"/>
      <c r="I19" s="194" t="str">
        <f>IF(C19="","",VLOOKUP(C19,seznam!$B$1:$F$979,5,FALSE))</f>
        <v/>
      </c>
    </row>
    <row r="20" spans="1:9" ht="15" hidden="1" customHeight="1" outlineLevel="1" x14ac:dyDescent="0.25">
      <c r="B20" s="249" t="str">
        <f>IF(C20="","",VLOOKUP(C20,seznam!$B$1:$E$979,4,FALSE))</f>
        <v/>
      </c>
      <c r="C20" s="196"/>
      <c r="D20" s="212" t="str">
        <f>IF(C20="","",VLOOKUP(C20,seznam!$B$1:$D$979,2,FALSE))</f>
        <v/>
      </c>
      <c r="E20" s="212" t="str">
        <f>IF(C20="","",VLOOKUP(C20,seznam!$B$1:$D$979,3,FALSE))</f>
        <v/>
      </c>
      <c r="F20" s="205"/>
      <c r="G20" s="190"/>
      <c r="I20" s="194" t="str">
        <f>IF(C20="","",VLOOKUP(C20,seznam!$B$1:$F$979,5,FALSE))</f>
        <v/>
      </c>
    </row>
    <row r="21" spans="1:9" ht="15" hidden="1" customHeight="1" outlineLevel="1" x14ac:dyDescent="0.25">
      <c r="B21" s="249" t="str">
        <f>IF(C21="","",VLOOKUP(C21,seznam!$B$1:$E$979,4,FALSE))</f>
        <v/>
      </c>
      <c r="C21" s="196"/>
      <c r="D21" s="212" t="str">
        <f>IF(C21="","",VLOOKUP(C21,seznam!$B$1:$D$979,2,FALSE))</f>
        <v/>
      </c>
      <c r="E21" s="212" t="str">
        <f>IF(C21="","",VLOOKUP(C21,seznam!$B$1:$D$979,3,FALSE))</f>
        <v/>
      </c>
      <c r="F21" s="205"/>
      <c r="G21" s="190"/>
      <c r="I21" s="194" t="str">
        <f>IF(C21="","",VLOOKUP(C21,seznam!$B$1:$F$979,5,FALSE))</f>
        <v/>
      </c>
    </row>
    <row r="22" spans="1:9" ht="15" hidden="1" customHeight="1" outlineLevel="1" x14ac:dyDescent="0.25">
      <c r="B22" s="249" t="str">
        <f>IF(C22="","",VLOOKUP(C22,seznam!$B$1:$E$979,4,FALSE))</f>
        <v/>
      </c>
      <c r="C22" s="196"/>
      <c r="D22" s="212" t="str">
        <f>IF(C22="","",VLOOKUP(C22,seznam!$B$1:$D$979,2,FALSE))</f>
        <v/>
      </c>
      <c r="E22" s="212" t="str">
        <f>IF(C22="","",VLOOKUP(C22,seznam!$B$1:$D$979,3,FALSE))</f>
        <v/>
      </c>
      <c r="F22" s="205"/>
      <c r="G22" s="190"/>
      <c r="I22" s="194" t="str">
        <f>IF(C22="","",VLOOKUP(C22,seznam!$B$1:$F$979,5,FALSE))</f>
        <v/>
      </c>
    </row>
    <row r="23" spans="1:9" ht="15" hidden="1" customHeight="1" outlineLevel="1" x14ac:dyDescent="0.25">
      <c r="B23" s="249" t="str">
        <f>IF(C23="","",VLOOKUP(C23,seznam!$B$1:$E$979,4,FALSE))</f>
        <v/>
      </c>
      <c r="C23" s="196"/>
      <c r="D23" s="212" t="str">
        <f>IF(C23="","",VLOOKUP(C23,seznam!$B$1:$D$979,2,FALSE))</f>
        <v/>
      </c>
      <c r="E23" s="212" t="str">
        <f>IF(C23="","",VLOOKUP(C23,seznam!$B$1:$D$979,3,FALSE))</f>
        <v/>
      </c>
      <c r="F23" s="205"/>
      <c r="G23" s="190"/>
      <c r="I23" s="194" t="str">
        <f>IF(C23="","",VLOOKUP(C23,seznam!$B$1:$F$979,5,FALSE))</f>
        <v/>
      </c>
    </row>
    <row r="24" spans="1:9" hidden="1" outlineLevel="1" x14ac:dyDescent="0.25">
      <c r="B24" s="249" t="str">
        <f>IF(C24="","",VLOOKUP(C24,seznam!$B$1:$E$979,4,FALSE))</f>
        <v/>
      </c>
      <c r="C24" s="196"/>
      <c r="D24" s="212" t="str">
        <f>IF(C24="","",VLOOKUP(C24,seznam!$B$1:$D$979,2,FALSE))</f>
        <v/>
      </c>
      <c r="E24" s="212" t="str">
        <f>IF(C24="","",VLOOKUP(C24,seznam!$B$1:$D$979,3,FALSE))</f>
        <v/>
      </c>
      <c r="F24" s="205"/>
      <c r="G24" s="190"/>
      <c r="I24" s="194" t="str">
        <f>IF(C24="","",VLOOKUP(C24,seznam!$B$1:$F$979,5,FALSE))</f>
        <v/>
      </c>
    </row>
    <row r="25" spans="1:9" hidden="1" outlineLevel="1" x14ac:dyDescent="0.25">
      <c r="B25" s="249" t="str">
        <f>IF(C25="","",VLOOKUP(C25,seznam!$B$1:$E$979,4,FALSE))</f>
        <v/>
      </c>
      <c r="C25" s="196"/>
      <c r="D25" s="212" t="str">
        <f>IF(C25="","",VLOOKUP(C25,seznam!$B$1:$D$979,2,FALSE))</f>
        <v/>
      </c>
      <c r="E25" s="212" t="str">
        <f>IF(C25="","",VLOOKUP(C25,seznam!$B$1:$D$979,3,FALSE))</f>
        <v/>
      </c>
      <c r="F25" s="205"/>
      <c r="G25" s="190"/>
      <c r="I25" s="194" t="str">
        <f>IF(C25="","",VLOOKUP(C25,seznam!$B$1:$F$979,5,FALSE))</f>
        <v/>
      </c>
    </row>
    <row r="26" spans="1:9" ht="15" hidden="1" customHeight="1" outlineLevel="1" x14ac:dyDescent="0.25">
      <c r="B26" s="249" t="str">
        <f>IF(C26="","",VLOOKUP(C26,seznam!$B$1:$E$979,4,FALSE))</f>
        <v/>
      </c>
      <c r="C26" s="196"/>
      <c r="D26" s="212" t="str">
        <f>IF(C26="","",VLOOKUP(C26,seznam!$B$1:$D$979,2,FALSE))</f>
        <v/>
      </c>
      <c r="E26" s="212" t="str">
        <f>IF(C26="","",VLOOKUP(C26,seznam!$B$1:$D$979,3,FALSE))</f>
        <v/>
      </c>
      <c r="F26" s="205"/>
      <c r="G26" s="190"/>
      <c r="I26" s="194" t="str">
        <f>IF(C26="","",VLOOKUP(C26,seznam!$B$1:$F$979,5,FALSE))</f>
        <v/>
      </c>
    </row>
    <row r="27" spans="1:9" ht="15" hidden="1" customHeight="1" outlineLevel="1" x14ac:dyDescent="0.25">
      <c r="B27" s="249" t="str">
        <f>IF(C27="","",VLOOKUP(C27,seznam!$B$1:$E$979,4,FALSE))</f>
        <v/>
      </c>
      <c r="C27" s="196"/>
      <c r="D27" s="212" t="str">
        <f>IF(C27="","",VLOOKUP(C27,seznam!$B$1:$D$979,2,FALSE))</f>
        <v/>
      </c>
      <c r="E27" s="212" t="str">
        <f>IF(C27="","",VLOOKUP(C27,seznam!$B$1:$D$979,3,FALSE))</f>
        <v/>
      </c>
      <c r="F27" s="205"/>
      <c r="G27" s="190"/>
      <c r="I27" s="194" t="str">
        <f>IF(C27="","",VLOOKUP(C27,seznam!$B$1:$F$979,5,FALSE))</f>
        <v/>
      </c>
    </row>
    <row r="28" spans="1:9" ht="15" customHeight="1" collapsed="1" x14ac:dyDescent="0.25">
      <c r="A28" s="200" t="s">
        <v>44</v>
      </c>
      <c r="B28" s="251"/>
      <c r="C28" s="201"/>
      <c r="D28" s="214"/>
      <c r="E28" s="214"/>
      <c r="F28" s="207"/>
      <c r="G28" s="202"/>
      <c r="I28" s="189"/>
    </row>
    <row r="29" spans="1:9" ht="15" hidden="1" customHeight="1" outlineLevel="1" x14ac:dyDescent="0.25">
      <c r="A29" s="183" t="s">
        <v>43</v>
      </c>
      <c r="B29" s="249" t="str">
        <f>IF(C29="","",VLOOKUP(C29,seznam!$B$1:$E$979,4,FALSE))</f>
        <v/>
      </c>
      <c r="C29" s="196"/>
      <c r="D29" s="212" t="str">
        <f>IF(C29="","",VLOOKUP(C29,seznam!$B$1:$D$979,2,FALSE))</f>
        <v/>
      </c>
      <c r="E29" s="212" t="str">
        <f>IF(C29="","",VLOOKUP(C29,seznam!$B$1:$D$979,3,FALSE))</f>
        <v/>
      </c>
      <c r="F29" s="205"/>
      <c r="G29" s="190"/>
      <c r="I29" s="194" t="str">
        <f>IF(C29="","",VLOOKUP(C29,seznam!$B$1:$F$979,5,FALSE))</f>
        <v/>
      </c>
    </row>
    <row r="30" spans="1:9" ht="15" hidden="1" customHeight="1" outlineLevel="1" x14ac:dyDescent="0.25">
      <c r="B30" s="249" t="str">
        <f>IF(C30="","",VLOOKUP(C30,seznam!$B$1:$E$979,4,FALSE))</f>
        <v/>
      </c>
      <c r="C30" s="196"/>
      <c r="D30" s="212" t="str">
        <f>IF(C30="","",VLOOKUP(C30,seznam!$B$1:$D$979,2,FALSE))</f>
        <v/>
      </c>
      <c r="E30" s="212" t="str">
        <f>IF(C30="","",VLOOKUP(C30,seznam!$B$1:$D$979,3,FALSE))</f>
        <v/>
      </c>
      <c r="F30" s="205"/>
      <c r="G30" s="190"/>
      <c r="I30" s="194" t="str">
        <f>IF(C30="","",VLOOKUP(C30,seznam!$B$1:$F$979,5,FALSE))</f>
        <v/>
      </c>
    </row>
    <row r="31" spans="1:9" ht="15" hidden="1" customHeight="1" outlineLevel="1" x14ac:dyDescent="0.25">
      <c r="B31" s="249" t="str">
        <f>IF(C31="","",VLOOKUP(C31,seznam!$B$1:$E$979,4,FALSE))</f>
        <v/>
      </c>
      <c r="C31" s="196"/>
      <c r="D31" s="212" t="str">
        <f>IF(C31="","",VLOOKUP(C31,seznam!$B$1:$D$979,2,FALSE))</f>
        <v/>
      </c>
      <c r="E31" s="212" t="str">
        <f>IF(C31="","",VLOOKUP(C31,seznam!$B$1:$D$979,3,FALSE))</f>
        <v/>
      </c>
      <c r="F31" s="205"/>
      <c r="G31" s="190"/>
      <c r="I31" s="194" t="str">
        <f>IF(C31="","",VLOOKUP(C31,seznam!$B$1:$F$979,5,FALSE))</f>
        <v/>
      </c>
    </row>
    <row r="32" spans="1:9" ht="15" hidden="1" customHeight="1" outlineLevel="1" x14ac:dyDescent="0.25">
      <c r="B32" s="249" t="str">
        <f>IF(C32="","",VLOOKUP(C32,seznam!$B$1:$E$979,4,FALSE))</f>
        <v/>
      </c>
      <c r="C32" s="196"/>
      <c r="D32" s="212" t="str">
        <f>IF(C32="","",VLOOKUP(C32,seznam!$B$1:$D$979,2,FALSE))</f>
        <v/>
      </c>
      <c r="E32" s="212" t="str">
        <f>IF(C32="","",VLOOKUP(C32,seznam!$B$1:$D$979,3,FALSE))</f>
        <v/>
      </c>
      <c r="F32" s="205"/>
      <c r="G32" s="190"/>
      <c r="I32" s="194" t="str">
        <f>IF(C32="","",VLOOKUP(C32,seznam!$B$1:$F$979,5,FALSE))</f>
        <v/>
      </c>
    </row>
    <row r="33" spans="1:9" ht="15" hidden="1" customHeight="1" outlineLevel="1" x14ac:dyDescent="0.25">
      <c r="B33" s="249" t="str">
        <f>IF(C33="","",VLOOKUP(C33,seznam!$B$1:$E$979,4,FALSE))</f>
        <v/>
      </c>
      <c r="C33" s="196"/>
      <c r="D33" s="212" t="str">
        <f>IF(C33="","",VLOOKUP(C33,seznam!$B$1:$D$979,2,FALSE))</f>
        <v/>
      </c>
      <c r="E33" s="212" t="str">
        <f>IF(C33="","",VLOOKUP(C33,seznam!$B$1:$D$979,3,FALSE))</f>
        <v/>
      </c>
      <c r="F33" s="205"/>
      <c r="G33" s="190"/>
      <c r="I33" s="194" t="str">
        <f>IF(C33="","",VLOOKUP(C33,seznam!$B$1:$F$979,5,FALSE))</f>
        <v/>
      </c>
    </row>
    <row r="34" spans="1:9" ht="15" hidden="1" customHeight="1" outlineLevel="1" x14ac:dyDescent="0.25">
      <c r="B34" s="249" t="str">
        <f>IF(C34="","",VLOOKUP(C34,seznam!$B$1:$E$979,4,FALSE))</f>
        <v/>
      </c>
      <c r="C34" s="196"/>
      <c r="D34" s="212" t="str">
        <f>IF(C34="","",VLOOKUP(C34,seznam!$B$1:$D$979,2,FALSE))</f>
        <v/>
      </c>
      <c r="E34" s="212" t="str">
        <f>IF(C34="","",VLOOKUP(C34,seznam!$B$1:$D$979,3,FALSE))</f>
        <v/>
      </c>
      <c r="F34" s="205"/>
      <c r="G34" s="190"/>
      <c r="I34" s="194" t="str">
        <f>IF(C34="","",VLOOKUP(C34,seznam!$B$1:$F$979,5,FALSE))</f>
        <v/>
      </c>
    </row>
    <row r="35" spans="1:9" ht="15" hidden="1" customHeight="1" outlineLevel="1" x14ac:dyDescent="0.25">
      <c r="B35" s="249" t="str">
        <f>IF(C35="","",VLOOKUP(C35,seznam!$B$1:$E$979,4,FALSE))</f>
        <v/>
      </c>
      <c r="C35" s="196"/>
      <c r="D35" s="212" t="str">
        <f>IF(C35="","",VLOOKUP(C35,seznam!$B$1:$D$979,2,FALSE))</f>
        <v/>
      </c>
      <c r="E35" s="212" t="str">
        <f>IF(C35="","",VLOOKUP(C35,seznam!$B$1:$D$979,3,FALSE))</f>
        <v/>
      </c>
      <c r="F35" s="205"/>
      <c r="G35" s="190"/>
      <c r="I35" s="194" t="str">
        <f>IF(C35="","",VLOOKUP(C35,seznam!$B$1:$F$979,5,FALSE))</f>
        <v/>
      </c>
    </row>
    <row r="36" spans="1:9" hidden="1" outlineLevel="1" x14ac:dyDescent="0.25">
      <c r="B36" s="249" t="str">
        <f>IF(C36="","",VLOOKUP(C36,seznam!$B$1:$E$979,4,FALSE))</f>
        <v/>
      </c>
      <c r="C36" s="196"/>
      <c r="D36" s="212" t="str">
        <f>IF(C36="","",VLOOKUP(C36,seznam!$B$1:$D$979,2,FALSE))</f>
        <v/>
      </c>
      <c r="E36" s="212" t="str">
        <f>IF(C36="","",VLOOKUP(C36,seznam!$B$1:$D$979,3,FALSE))</f>
        <v/>
      </c>
      <c r="F36" s="205"/>
      <c r="G36" s="190"/>
      <c r="I36" s="194" t="str">
        <f>IF(C36="","",VLOOKUP(C36,seznam!$B$1:$F$979,5,FALSE))</f>
        <v/>
      </c>
    </row>
    <row r="37" spans="1:9" hidden="1" outlineLevel="1" x14ac:dyDescent="0.25">
      <c r="B37" s="249" t="str">
        <f>IF(C37="","",VLOOKUP(C37,seznam!$B$1:$E$979,4,FALSE))</f>
        <v/>
      </c>
      <c r="C37" s="196"/>
      <c r="D37" s="212" t="str">
        <f>IF(C37="","",VLOOKUP(C37,seznam!$B$1:$D$979,2,FALSE))</f>
        <v/>
      </c>
      <c r="E37" s="212" t="str">
        <f>IF(C37="","",VLOOKUP(C37,seznam!$B$1:$D$979,3,FALSE))</f>
        <v/>
      </c>
      <c r="F37" s="205"/>
      <c r="G37" s="190"/>
      <c r="I37" s="194" t="str">
        <f>IF(C37="","",VLOOKUP(C37,seznam!$B$1:$F$979,5,FALSE))</f>
        <v/>
      </c>
    </row>
    <row r="38" spans="1:9" ht="15" hidden="1" customHeight="1" outlineLevel="1" x14ac:dyDescent="0.25">
      <c r="B38" s="249" t="str">
        <f>IF(C38="","",VLOOKUP(C38,seznam!$B$1:$E$979,4,FALSE))</f>
        <v/>
      </c>
      <c r="C38" s="196"/>
      <c r="D38" s="212" t="str">
        <f>IF(C38="","",VLOOKUP(C38,seznam!$B$1:$D$979,2,FALSE))</f>
        <v/>
      </c>
      <c r="E38" s="212" t="str">
        <f>IF(C38="","",VLOOKUP(C38,seznam!$B$1:$D$979,3,FALSE))</f>
        <v/>
      </c>
      <c r="F38" s="205"/>
      <c r="G38" s="190"/>
      <c r="I38" s="194" t="str">
        <f>IF(C38="","",VLOOKUP(C38,seznam!$B$1:$F$979,5,FALSE))</f>
        <v/>
      </c>
    </row>
    <row r="39" spans="1:9" ht="15" hidden="1" customHeight="1" outlineLevel="1" x14ac:dyDescent="0.25">
      <c r="B39" s="249" t="str">
        <f>IF(C39="","",VLOOKUP(C39,seznam!$B$1:$E$979,4,FALSE))</f>
        <v/>
      </c>
      <c r="C39" s="196"/>
      <c r="D39" s="212" t="str">
        <f>IF(C39="","",VLOOKUP(C39,seznam!$B$1:$D$979,2,FALSE))</f>
        <v/>
      </c>
      <c r="E39" s="212" t="str">
        <f>IF(C39="","",VLOOKUP(C39,seznam!$B$1:$D$979,3,FALSE))</f>
        <v/>
      </c>
      <c r="F39" s="205"/>
      <c r="G39" s="190"/>
      <c r="I39" s="194" t="str">
        <f>IF(C39="","",VLOOKUP(C39,seznam!$B$1:$F$979,5,FALSE))</f>
        <v/>
      </c>
    </row>
    <row r="40" spans="1:9" ht="15" customHeight="1" collapsed="1" x14ac:dyDescent="0.25">
      <c r="A40" s="200" t="s">
        <v>44</v>
      </c>
      <c r="B40" s="251"/>
      <c r="C40" s="201"/>
      <c r="D40" s="214"/>
      <c r="E40" s="214"/>
      <c r="F40" s="207"/>
      <c r="G40" s="202"/>
      <c r="I40" s="189"/>
    </row>
    <row r="41" spans="1:9" ht="15" hidden="1" customHeight="1" outlineLevel="1" x14ac:dyDescent="0.25">
      <c r="A41" s="183" t="s">
        <v>43</v>
      </c>
      <c r="B41" s="249" t="str">
        <f>IF(C41="","",VLOOKUP(C41,seznam!$B$1:$E$979,4,FALSE))</f>
        <v/>
      </c>
      <c r="C41" s="196"/>
      <c r="D41" s="212" t="str">
        <f>IF(C41="","",VLOOKUP(C41,seznam!$B$1:$D$979,2,FALSE))</f>
        <v/>
      </c>
      <c r="E41" s="212" t="str">
        <f>IF(C41="","",VLOOKUP(C41,seznam!$B$1:$D$979,3,FALSE))</f>
        <v/>
      </c>
      <c r="F41" s="205"/>
      <c r="G41" s="190"/>
      <c r="I41" s="194" t="str">
        <f>IF(C41="","",VLOOKUP(C41,seznam!$B$1:$F$979,5,FALSE))</f>
        <v/>
      </c>
    </row>
    <row r="42" spans="1:9" ht="15" hidden="1" customHeight="1" outlineLevel="1" x14ac:dyDescent="0.25">
      <c r="B42" s="249" t="str">
        <f>IF(C42="","",VLOOKUP(C42,seznam!$B$1:$E$979,4,FALSE))</f>
        <v/>
      </c>
      <c r="C42" s="196"/>
      <c r="D42" s="212" t="str">
        <f>IF(C42="","",VLOOKUP(C42,seznam!$B$1:$D$979,2,FALSE))</f>
        <v/>
      </c>
      <c r="E42" s="212" t="str">
        <f>IF(C42="","",VLOOKUP(C42,seznam!$B$1:$D$979,3,FALSE))</f>
        <v/>
      </c>
      <c r="F42" s="205"/>
      <c r="G42" s="190"/>
      <c r="I42" s="194" t="str">
        <f>IF(C42="","",VLOOKUP(C42,seznam!$B$1:$F$979,5,FALSE))</f>
        <v/>
      </c>
    </row>
    <row r="43" spans="1:9" ht="15" hidden="1" customHeight="1" outlineLevel="1" x14ac:dyDescent="0.25">
      <c r="B43" s="249" t="str">
        <f>IF(C43="","",VLOOKUP(C43,seznam!$B$1:$E$979,4,FALSE))</f>
        <v/>
      </c>
      <c r="C43" s="196"/>
      <c r="D43" s="212" t="str">
        <f>IF(C43="","",VLOOKUP(C43,seznam!$B$1:$D$979,2,FALSE))</f>
        <v/>
      </c>
      <c r="E43" s="212" t="str">
        <f>IF(C43="","",VLOOKUP(C43,seznam!$B$1:$D$979,3,FALSE))</f>
        <v/>
      </c>
      <c r="F43" s="205"/>
      <c r="G43" s="190"/>
      <c r="I43" s="194" t="str">
        <f>IF(C43="","",VLOOKUP(C43,seznam!$B$1:$F$979,5,FALSE))</f>
        <v/>
      </c>
    </row>
    <row r="44" spans="1:9" ht="15" hidden="1" customHeight="1" outlineLevel="1" x14ac:dyDescent="0.25">
      <c r="B44" s="249" t="str">
        <f>IF(C44="","",VLOOKUP(C44,seznam!$B$1:$E$979,4,FALSE))</f>
        <v/>
      </c>
      <c r="C44" s="196"/>
      <c r="D44" s="212" t="str">
        <f>IF(C44="","",VLOOKUP(C44,seznam!$B$1:$D$979,2,FALSE))</f>
        <v/>
      </c>
      <c r="E44" s="212" t="str">
        <f>IF(C44="","",VLOOKUP(C44,seznam!$B$1:$D$979,3,FALSE))</f>
        <v/>
      </c>
      <c r="F44" s="205"/>
      <c r="G44" s="190"/>
      <c r="I44" s="194" t="str">
        <f>IF(C44="","",VLOOKUP(C44,seznam!$B$1:$F$979,5,FALSE))</f>
        <v/>
      </c>
    </row>
    <row r="45" spans="1:9" ht="15" hidden="1" customHeight="1" outlineLevel="1" x14ac:dyDescent="0.25">
      <c r="B45" s="249" t="str">
        <f>IF(C45="","",VLOOKUP(C45,seznam!$B$1:$E$979,4,FALSE))</f>
        <v/>
      </c>
      <c r="C45" s="196"/>
      <c r="D45" s="212" t="str">
        <f>IF(C45="","",VLOOKUP(C45,seznam!$B$1:$D$979,2,FALSE))</f>
        <v/>
      </c>
      <c r="E45" s="212" t="str">
        <f>IF(C45="","",VLOOKUP(C45,seznam!$B$1:$D$979,3,FALSE))</f>
        <v/>
      </c>
      <c r="F45" s="205"/>
      <c r="G45" s="190"/>
      <c r="I45" s="194" t="str">
        <f>IF(C45="","",VLOOKUP(C45,seznam!$B$1:$F$979,5,FALSE))</f>
        <v/>
      </c>
    </row>
    <row r="46" spans="1:9" ht="15" hidden="1" customHeight="1" outlineLevel="1" x14ac:dyDescent="0.25">
      <c r="B46" s="249" t="str">
        <f>IF(C46="","",VLOOKUP(C46,seznam!$B$1:$E$979,4,FALSE))</f>
        <v/>
      </c>
      <c r="C46" s="196"/>
      <c r="D46" s="212" t="str">
        <f>IF(C46="","",VLOOKUP(C46,seznam!$B$1:$D$979,2,FALSE))</f>
        <v/>
      </c>
      <c r="E46" s="212" t="str">
        <f>IF(C46="","",VLOOKUP(C46,seznam!$B$1:$D$979,3,FALSE))</f>
        <v/>
      </c>
      <c r="F46" s="205"/>
      <c r="G46" s="190"/>
      <c r="I46" s="194" t="str">
        <f>IF(C46="","",VLOOKUP(C46,seznam!$B$1:$F$979,5,FALSE))</f>
        <v/>
      </c>
    </row>
    <row r="47" spans="1:9" ht="15" hidden="1" customHeight="1" outlineLevel="1" x14ac:dyDescent="0.25">
      <c r="B47" s="249" t="str">
        <f>IF(C47="","",VLOOKUP(C47,seznam!$B$1:$E$979,4,FALSE))</f>
        <v/>
      </c>
      <c r="C47" s="196"/>
      <c r="D47" s="212" t="str">
        <f>IF(C47="","",VLOOKUP(C47,seznam!$B$1:$D$979,2,FALSE))</f>
        <v/>
      </c>
      <c r="E47" s="212" t="str">
        <f>IF(C47="","",VLOOKUP(C47,seznam!$B$1:$D$979,3,FALSE))</f>
        <v/>
      </c>
      <c r="F47" s="205"/>
      <c r="G47" s="190"/>
      <c r="I47" s="194" t="str">
        <f>IF(C47="","",VLOOKUP(C47,seznam!$B$1:$F$979,5,FALSE))</f>
        <v/>
      </c>
    </row>
    <row r="48" spans="1:9" hidden="1" outlineLevel="1" x14ac:dyDescent="0.25">
      <c r="B48" s="249" t="str">
        <f>IF(C48="","",VLOOKUP(C48,seznam!$B$1:$E$979,4,FALSE))</f>
        <v/>
      </c>
      <c r="C48" s="196"/>
      <c r="D48" s="212" t="str">
        <f>IF(C48="","",VLOOKUP(C48,seznam!$B$1:$D$979,2,FALSE))</f>
        <v/>
      </c>
      <c r="E48" s="212" t="str">
        <f>IF(C48="","",VLOOKUP(C48,seznam!$B$1:$D$979,3,FALSE))</f>
        <v/>
      </c>
      <c r="F48" s="205"/>
      <c r="G48" s="190"/>
      <c r="I48" s="194" t="str">
        <f>IF(C48="","",VLOOKUP(C48,seznam!$B$1:$F$979,5,FALSE))</f>
        <v/>
      </c>
    </row>
    <row r="49" spans="1:9" hidden="1" outlineLevel="1" x14ac:dyDescent="0.25">
      <c r="B49" s="249" t="str">
        <f>IF(C49="","",VLOOKUP(C49,seznam!$B$1:$E$979,4,FALSE))</f>
        <v/>
      </c>
      <c r="C49" s="196"/>
      <c r="D49" s="212" t="str">
        <f>IF(C49="","",VLOOKUP(C49,seznam!$B$1:$D$979,2,FALSE))</f>
        <v/>
      </c>
      <c r="E49" s="212" t="str">
        <f>IF(C49="","",VLOOKUP(C49,seznam!$B$1:$D$979,3,FALSE))</f>
        <v/>
      </c>
      <c r="F49" s="205"/>
      <c r="G49" s="190"/>
      <c r="I49" s="194" t="str">
        <f>IF(C49="","",VLOOKUP(C49,seznam!$B$1:$F$979,5,FALSE))</f>
        <v/>
      </c>
    </row>
    <row r="50" spans="1:9" ht="15" hidden="1" customHeight="1" outlineLevel="1" x14ac:dyDescent="0.25">
      <c r="B50" s="249" t="str">
        <f>IF(C50="","",VLOOKUP(C50,seznam!$B$1:$E$979,4,FALSE))</f>
        <v/>
      </c>
      <c r="C50" s="196"/>
      <c r="D50" s="212" t="str">
        <f>IF(C50="","",VLOOKUP(C50,seznam!$B$1:$D$979,2,FALSE))</f>
        <v/>
      </c>
      <c r="E50" s="212" t="str">
        <f>IF(C50="","",VLOOKUP(C50,seznam!$B$1:$D$979,3,FALSE))</f>
        <v/>
      </c>
      <c r="F50" s="205"/>
      <c r="G50" s="190"/>
      <c r="I50" s="194" t="str">
        <f>IF(C50="","",VLOOKUP(C50,seznam!$B$1:$F$979,5,FALSE))</f>
        <v/>
      </c>
    </row>
    <row r="51" spans="1:9" ht="15" hidden="1" customHeight="1" outlineLevel="1" x14ac:dyDescent="0.25">
      <c r="B51" s="249" t="str">
        <f>IF(C51="","",VLOOKUP(C51,seznam!$B$1:$E$979,4,FALSE))</f>
        <v/>
      </c>
      <c r="C51" s="196"/>
      <c r="D51" s="212" t="str">
        <f>IF(C51="","",VLOOKUP(C51,seznam!$B$1:$D$979,2,FALSE))</f>
        <v/>
      </c>
      <c r="E51" s="212" t="str">
        <f>IF(C51="","",VLOOKUP(C51,seznam!$B$1:$D$979,3,FALSE))</f>
        <v/>
      </c>
      <c r="F51" s="205"/>
      <c r="G51" s="190"/>
      <c r="I51" s="194" t="str">
        <f>IF(C51="","",VLOOKUP(C51,seznam!$B$1:$F$979,5,FALSE))</f>
        <v/>
      </c>
    </row>
    <row r="52" spans="1:9" ht="15" customHeight="1" collapsed="1" x14ac:dyDescent="0.25">
      <c r="A52" s="200" t="s">
        <v>44</v>
      </c>
      <c r="B52" s="251"/>
      <c r="C52" s="201"/>
      <c r="D52" s="214"/>
      <c r="E52" s="214"/>
      <c r="F52" s="207"/>
      <c r="G52" s="202"/>
      <c r="I52" s="189"/>
    </row>
    <row r="53" spans="1:9" ht="15" hidden="1" customHeight="1" outlineLevel="1" x14ac:dyDescent="0.25">
      <c r="A53" s="183" t="s">
        <v>43</v>
      </c>
      <c r="B53" s="249" t="str">
        <f>IF(C53="","",VLOOKUP(C53,seznam!$B$1:$E$979,4,FALSE))</f>
        <v/>
      </c>
      <c r="C53" s="196"/>
      <c r="D53" s="212" t="str">
        <f>IF(C53="","",VLOOKUP(C53,seznam!$B$1:$D$979,2,FALSE))</f>
        <v/>
      </c>
      <c r="E53" s="212" t="str">
        <f>IF(C53="","",VLOOKUP(C53,seznam!$B$1:$D$979,3,FALSE))</f>
        <v/>
      </c>
      <c r="F53" s="205"/>
      <c r="G53" s="190"/>
      <c r="I53" s="194" t="str">
        <f>IF(C53="","",VLOOKUP(C53,seznam!$B$1:$F$979,5,FALSE))</f>
        <v/>
      </c>
    </row>
    <row r="54" spans="1:9" ht="15" hidden="1" customHeight="1" outlineLevel="1" x14ac:dyDescent="0.25">
      <c r="B54" s="249" t="str">
        <f>IF(C54="","",VLOOKUP(C54,seznam!$B$1:$E$979,4,FALSE))</f>
        <v/>
      </c>
      <c r="C54" s="196"/>
      <c r="D54" s="212" t="str">
        <f>IF(C54="","",VLOOKUP(C54,seznam!$B$1:$D$979,2,FALSE))</f>
        <v/>
      </c>
      <c r="E54" s="212" t="str">
        <f>IF(C54="","",VLOOKUP(C54,seznam!$B$1:$D$979,3,FALSE))</f>
        <v/>
      </c>
      <c r="F54" s="205"/>
      <c r="G54" s="190"/>
      <c r="I54" s="194" t="str">
        <f>IF(C54="","",VLOOKUP(C54,seznam!$B$1:$F$979,5,FALSE))</f>
        <v/>
      </c>
    </row>
    <row r="55" spans="1:9" ht="15" hidden="1" customHeight="1" outlineLevel="1" x14ac:dyDescent="0.25">
      <c r="B55" s="249" t="str">
        <f>IF(C55="","",VLOOKUP(C55,seznam!$B$1:$E$979,4,FALSE))</f>
        <v/>
      </c>
      <c r="C55" s="196"/>
      <c r="D55" s="212" t="str">
        <f>IF(C55="","",VLOOKUP(C55,seznam!$B$1:$D$979,2,FALSE))</f>
        <v/>
      </c>
      <c r="E55" s="212" t="str">
        <f>IF(C55="","",VLOOKUP(C55,seznam!$B$1:$D$979,3,FALSE))</f>
        <v/>
      </c>
      <c r="F55" s="205"/>
      <c r="G55" s="190"/>
      <c r="I55" s="194" t="str">
        <f>IF(C55="","",VLOOKUP(C55,seznam!$B$1:$F$979,5,FALSE))</f>
        <v/>
      </c>
    </row>
    <row r="56" spans="1:9" ht="15" hidden="1" customHeight="1" outlineLevel="1" x14ac:dyDescent="0.25">
      <c r="B56" s="249" t="str">
        <f>IF(C56="","",VLOOKUP(C56,seznam!$B$1:$E$979,4,FALSE))</f>
        <v/>
      </c>
      <c r="C56" s="196"/>
      <c r="D56" s="212" t="str">
        <f>IF(C56="","",VLOOKUP(C56,seznam!$B$1:$D$979,2,FALSE))</f>
        <v/>
      </c>
      <c r="E56" s="212" t="str">
        <f>IF(C56="","",VLOOKUP(C56,seznam!$B$1:$D$979,3,FALSE))</f>
        <v/>
      </c>
      <c r="F56" s="205"/>
      <c r="G56" s="190"/>
      <c r="I56" s="194" t="str">
        <f>IF(C56="","",VLOOKUP(C56,seznam!$B$1:$F$979,5,FALSE))</f>
        <v/>
      </c>
    </row>
    <row r="57" spans="1:9" ht="15" hidden="1" customHeight="1" outlineLevel="1" x14ac:dyDescent="0.25">
      <c r="B57" s="249" t="str">
        <f>IF(C57="","",VLOOKUP(C57,seznam!$B$1:$E$979,4,FALSE))</f>
        <v/>
      </c>
      <c r="C57" s="196"/>
      <c r="D57" s="212" t="str">
        <f>IF(C57="","",VLOOKUP(C57,seznam!$B$1:$D$979,2,FALSE))</f>
        <v/>
      </c>
      <c r="E57" s="212" t="str">
        <f>IF(C57="","",VLOOKUP(C57,seznam!$B$1:$D$979,3,FALSE))</f>
        <v/>
      </c>
      <c r="F57" s="205"/>
      <c r="G57" s="190"/>
      <c r="I57" s="194" t="str">
        <f>IF(C57="","",VLOOKUP(C57,seznam!$B$1:$F$979,5,FALSE))</f>
        <v/>
      </c>
    </row>
    <row r="58" spans="1:9" ht="15" hidden="1" customHeight="1" outlineLevel="1" x14ac:dyDescent="0.25">
      <c r="B58" s="249" t="str">
        <f>IF(C58="","",VLOOKUP(C58,seznam!$B$1:$E$979,4,FALSE))</f>
        <v/>
      </c>
      <c r="C58" s="196"/>
      <c r="D58" s="212" t="str">
        <f>IF(C58="","",VLOOKUP(C58,seznam!$B$1:$D$979,2,FALSE))</f>
        <v/>
      </c>
      <c r="E58" s="212" t="str">
        <f>IF(C58="","",VLOOKUP(C58,seznam!$B$1:$D$979,3,FALSE))</f>
        <v/>
      </c>
      <c r="F58" s="205"/>
      <c r="G58" s="190"/>
      <c r="I58" s="194" t="str">
        <f>IF(C58="","",VLOOKUP(C58,seznam!$B$1:$F$979,5,FALSE))</f>
        <v/>
      </c>
    </row>
    <row r="59" spans="1:9" ht="15" hidden="1" customHeight="1" outlineLevel="1" x14ac:dyDescent="0.25">
      <c r="B59" s="249" t="str">
        <f>IF(C59="","",VLOOKUP(C59,seznam!$B$1:$E$979,4,FALSE))</f>
        <v/>
      </c>
      <c r="C59" s="196"/>
      <c r="D59" s="212" t="str">
        <f>IF(C59="","",VLOOKUP(C59,seznam!$B$1:$D$979,2,FALSE))</f>
        <v/>
      </c>
      <c r="E59" s="212" t="str">
        <f>IF(C59="","",VLOOKUP(C59,seznam!$B$1:$D$979,3,FALSE))</f>
        <v/>
      </c>
      <c r="F59" s="205"/>
      <c r="G59" s="190"/>
      <c r="I59" s="194" t="str">
        <f>IF(C59="","",VLOOKUP(C59,seznam!$B$1:$F$979,5,FALSE))</f>
        <v/>
      </c>
    </row>
    <row r="60" spans="1:9" hidden="1" outlineLevel="1" x14ac:dyDescent="0.25">
      <c r="B60" s="249" t="str">
        <f>IF(C60="","",VLOOKUP(C60,seznam!$B$1:$E$979,4,FALSE))</f>
        <v/>
      </c>
      <c r="C60" s="196"/>
      <c r="D60" s="212" t="str">
        <f>IF(C60="","",VLOOKUP(C60,seznam!$B$1:$D$979,2,FALSE))</f>
        <v/>
      </c>
      <c r="E60" s="212" t="str">
        <f>IF(C60="","",VLOOKUP(C60,seznam!$B$1:$D$979,3,FALSE))</f>
        <v/>
      </c>
      <c r="F60" s="205"/>
      <c r="G60" s="190"/>
      <c r="I60" s="194" t="str">
        <f>IF(C60="","",VLOOKUP(C60,seznam!$B$1:$F$979,5,FALSE))</f>
        <v/>
      </c>
    </row>
    <row r="61" spans="1:9" hidden="1" outlineLevel="1" x14ac:dyDescent="0.25">
      <c r="B61" s="249" t="str">
        <f>IF(C61="","",VLOOKUP(C61,seznam!$B$1:$E$979,4,FALSE))</f>
        <v/>
      </c>
      <c r="C61" s="196"/>
      <c r="D61" s="212" t="str">
        <f>IF(C61="","",VLOOKUP(C61,seznam!$B$1:$D$979,2,FALSE))</f>
        <v/>
      </c>
      <c r="E61" s="212" t="str">
        <f>IF(C61="","",VLOOKUP(C61,seznam!$B$1:$D$979,3,FALSE))</f>
        <v/>
      </c>
      <c r="F61" s="205"/>
      <c r="G61" s="190"/>
      <c r="I61" s="194" t="str">
        <f>IF(C61="","",VLOOKUP(C61,seznam!$B$1:$F$979,5,FALSE))</f>
        <v/>
      </c>
    </row>
    <row r="62" spans="1:9" ht="15" hidden="1" customHeight="1" outlineLevel="1" x14ac:dyDescent="0.25">
      <c r="B62" s="249" t="str">
        <f>IF(C62="","",VLOOKUP(C62,seznam!$B$1:$E$979,4,FALSE))</f>
        <v/>
      </c>
      <c r="C62" s="196"/>
      <c r="D62" s="212" t="str">
        <f>IF(C62="","",VLOOKUP(C62,seznam!$B$1:$D$979,2,FALSE))</f>
        <v/>
      </c>
      <c r="E62" s="212" t="str">
        <f>IF(C62="","",VLOOKUP(C62,seznam!$B$1:$D$979,3,FALSE))</f>
        <v/>
      </c>
      <c r="F62" s="205"/>
      <c r="G62" s="190"/>
      <c r="I62" s="194" t="str">
        <f>IF(C62="","",VLOOKUP(C62,seznam!$B$1:$F$979,5,FALSE))</f>
        <v/>
      </c>
    </row>
    <row r="63" spans="1:9" ht="15" hidden="1" customHeight="1" outlineLevel="1" x14ac:dyDescent="0.25">
      <c r="B63" s="249" t="str">
        <f>IF(C63="","",VLOOKUP(C63,seznam!$B$1:$E$979,4,FALSE))</f>
        <v/>
      </c>
      <c r="C63" s="196"/>
      <c r="D63" s="212" t="str">
        <f>IF(C63="","",VLOOKUP(C63,seznam!$B$1:$D$979,2,FALSE))</f>
        <v/>
      </c>
      <c r="E63" s="212" t="str">
        <f>IF(C63="","",VLOOKUP(C63,seznam!$B$1:$D$979,3,FALSE))</f>
        <v/>
      </c>
      <c r="F63" s="205"/>
      <c r="G63" s="190"/>
      <c r="I63" s="194" t="str">
        <f>IF(C63="","",VLOOKUP(C63,seznam!$B$1:$F$979,5,FALSE))</f>
        <v/>
      </c>
    </row>
    <row r="64" spans="1:9" ht="15" customHeight="1" collapsed="1" x14ac:dyDescent="0.25">
      <c r="A64" s="200" t="s">
        <v>44</v>
      </c>
      <c r="B64" s="251"/>
      <c r="C64" s="201"/>
      <c r="D64" s="214"/>
      <c r="E64" s="214"/>
      <c r="F64" s="207"/>
      <c r="G64" s="202"/>
      <c r="I64" s="189"/>
    </row>
    <row r="65" spans="1:9" ht="15" hidden="1" customHeight="1" outlineLevel="1" x14ac:dyDescent="0.25">
      <c r="A65" s="183" t="s">
        <v>43</v>
      </c>
      <c r="B65" s="249" t="str">
        <f>IF(C65="","",VLOOKUP(C65,seznam!$B$1:$E$979,4,FALSE))</f>
        <v/>
      </c>
      <c r="C65" s="196"/>
      <c r="D65" s="212" t="str">
        <f>IF(C65="","",VLOOKUP(C65,seznam!$B$1:$D$979,2,FALSE))</f>
        <v/>
      </c>
      <c r="E65" s="212" t="str">
        <f>IF(C65="","",VLOOKUP(C65,seznam!$B$1:$D$979,3,FALSE))</f>
        <v/>
      </c>
      <c r="F65" s="205"/>
      <c r="G65" s="190"/>
      <c r="I65" s="194" t="str">
        <f>IF(C65="","",VLOOKUP(C65,seznam!$B$1:$F$979,5,FALSE))</f>
        <v/>
      </c>
    </row>
    <row r="66" spans="1:9" ht="15" hidden="1" customHeight="1" outlineLevel="1" x14ac:dyDescent="0.25">
      <c r="B66" s="249" t="str">
        <f>IF(C66="","",VLOOKUP(C66,seznam!$B$1:$E$979,4,FALSE))</f>
        <v/>
      </c>
      <c r="C66" s="196"/>
      <c r="D66" s="212" t="str">
        <f>IF(C66="","",VLOOKUP(C66,seznam!$B$1:$D$979,2,FALSE))</f>
        <v/>
      </c>
      <c r="E66" s="212" t="str">
        <f>IF(C66="","",VLOOKUP(C66,seznam!$B$1:$D$979,3,FALSE))</f>
        <v/>
      </c>
      <c r="F66" s="205"/>
      <c r="G66" s="190"/>
      <c r="I66" s="194" t="str">
        <f>IF(C66="","",VLOOKUP(C66,seznam!$B$1:$F$979,5,FALSE))</f>
        <v/>
      </c>
    </row>
    <row r="67" spans="1:9" ht="15" hidden="1" customHeight="1" outlineLevel="1" x14ac:dyDescent="0.25">
      <c r="B67" s="249" t="str">
        <f>IF(C67="","",VLOOKUP(C67,seznam!$B$1:$E$979,4,FALSE))</f>
        <v/>
      </c>
      <c r="C67" s="196"/>
      <c r="D67" s="212" t="str">
        <f>IF(C67="","",VLOOKUP(C67,seznam!$B$1:$D$979,2,FALSE))</f>
        <v/>
      </c>
      <c r="E67" s="212" t="str">
        <f>IF(C67="","",VLOOKUP(C67,seznam!$B$1:$D$979,3,FALSE))</f>
        <v/>
      </c>
      <c r="F67" s="205"/>
      <c r="G67" s="190"/>
      <c r="I67" s="194" t="str">
        <f>IF(C67="","",VLOOKUP(C67,seznam!$B$1:$F$979,5,FALSE))</f>
        <v/>
      </c>
    </row>
    <row r="68" spans="1:9" ht="15" hidden="1" customHeight="1" outlineLevel="1" x14ac:dyDescent="0.25">
      <c r="B68" s="249" t="str">
        <f>IF(C68="","",VLOOKUP(C68,seznam!$B$1:$E$979,4,FALSE))</f>
        <v/>
      </c>
      <c r="C68" s="196"/>
      <c r="D68" s="212" t="str">
        <f>IF(C68="","",VLOOKUP(C68,seznam!$B$1:$D$979,2,FALSE))</f>
        <v/>
      </c>
      <c r="E68" s="212" t="str">
        <f>IF(C68="","",VLOOKUP(C68,seznam!$B$1:$D$979,3,FALSE))</f>
        <v/>
      </c>
      <c r="F68" s="205"/>
      <c r="G68" s="190"/>
      <c r="I68" s="194" t="str">
        <f>IF(C68="","",VLOOKUP(C68,seznam!$B$1:$F$979,5,FALSE))</f>
        <v/>
      </c>
    </row>
    <row r="69" spans="1:9" ht="15" hidden="1" customHeight="1" outlineLevel="1" x14ac:dyDescent="0.25">
      <c r="B69" s="249" t="str">
        <f>IF(C69="","",VLOOKUP(C69,seznam!$B$1:$E$979,4,FALSE))</f>
        <v/>
      </c>
      <c r="C69" s="196"/>
      <c r="D69" s="212" t="str">
        <f>IF(C69="","",VLOOKUP(C69,seznam!$B$1:$D$979,2,FALSE))</f>
        <v/>
      </c>
      <c r="E69" s="212" t="str">
        <f>IF(C69="","",VLOOKUP(C69,seznam!$B$1:$D$979,3,FALSE))</f>
        <v/>
      </c>
      <c r="F69" s="205"/>
      <c r="G69" s="190"/>
      <c r="I69" s="194" t="str">
        <f>IF(C69="","",VLOOKUP(C69,seznam!$B$1:$F$979,5,FALSE))</f>
        <v/>
      </c>
    </row>
    <row r="70" spans="1:9" ht="15" hidden="1" customHeight="1" outlineLevel="1" x14ac:dyDescent="0.25">
      <c r="B70" s="249" t="str">
        <f>IF(C70="","",VLOOKUP(C70,seznam!$B$1:$E$979,4,FALSE))</f>
        <v/>
      </c>
      <c r="C70" s="196"/>
      <c r="D70" s="212" t="str">
        <f>IF(C70="","",VLOOKUP(C70,seznam!$B$1:$D$979,2,FALSE))</f>
        <v/>
      </c>
      <c r="E70" s="212" t="str">
        <f>IF(C70="","",VLOOKUP(C70,seznam!$B$1:$D$979,3,FALSE))</f>
        <v/>
      </c>
      <c r="F70" s="205"/>
      <c r="G70" s="190"/>
      <c r="I70" s="194" t="str">
        <f>IF(C70="","",VLOOKUP(C70,seznam!$B$1:$F$979,5,FALSE))</f>
        <v/>
      </c>
    </row>
    <row r="71" spans="1:9" ht="15" hidden="1" customHeight="1" outlineLevel="1" x14ac:dyDescent="0.25">
      <c r="B71" s="249" t="str">
        <f>IF(C71="","",VLOOKUP(C71,seznam!$B$1:$E$979,4,FALSE))</f>
        <v/>
      </c>
      <c r="C71" s="196"/>
      <c r="D71" s="212" t="str">
        <f>IF(C71="","",VLOOKUP(C71,seznam!$B$1:$D$979,2,FALSE))</f>
        <v/>
      </c>
      <c r="E71" s="212" t="str">
        <f>IF(C71="","",VLOOKUP(C71,seznam!$B$1:$D$979,3,FALSE))</f>
        <v/>
      </c>
      <c r="F71" s="205"/>
      <c r="G71" s="190"/>
      <c r="I71" s="194" t="str">
        <f>IF(C71="","",VLOOKUP(C71,seznam!$B$1:$F$979,5,FALSE))</f>
        <v/>
      </c>
    </row>
    <row r="72" spans="1:9" hidden="1" outlineLevel="1" x14ac:dyDescent="0.25">
      <c r="B72" s="249" t="str">
        <f>IF(C72="","",VLOOKUP(C72,seznam!$B$1:$E$979,4,FALSE))</f>
        <v/>
      </c>
      <c r="C72" s="196"/>
      <c r="D72" s="212" t="str">
        <f>IF(C72="","",VLOOKUP(C72,seznam!$B$1:$D$979,2,FALSE))</f>
        <v/>
      </c>
      <c r="E72" s="212" t="str">
        <f>IF(C72="","",VLOOKUP(C72,seznam!$B$1:$D$979,3,FALSE))</f>
        <v/>
      </c>
      <c r="F72" s="205"/>
      <c r="G72" s="190"/>
      <c r="I72" s="194" t="str">
        <f>IF(C72="","",VLOOKUP(C72,seznam!$B$1:$F$979,5,FALSE))</f>
        <v/>
      </c>
    </row>
    <row r="73" spans="1:9" hidden="1" outlineLevel="1" x14ac:dyDescent="0.25">
      <c r="B73" s="249" t="str">
        <f>IF(C73="","",VLOOKUP(C73,seznam!$B$1:$E$979,4,FALSE))</f>
        <v/>
      </c>
      <c r="C73" s="196"/>
      <c r="D73" s="212" t="str">
        <f>IF(C73="","",VLOOKUP(C73,seznam!$B$1:$D$979,2,FALSE))</f>
        <v/>
      </c>
      <c r="E73" s="212" t="str">
        <f>IF(C73="","",VLOOKUP(C73,seznam!$B$1:$D$979,3,FALSE))</f>
        <v/>
      </c>
      <c r="F73" s="205"/>
      <c r="G73" s="190"/>
      <c r="I73" s="194" t="str">
        <f>IF(C73="","",VLOOKUP(C73,seznam!$B$1:$F$979,5,FALSE))</f>
        <v/>
      </c>
    </row>
    <row r="74" spans="1:9" ht="15" hidden="1" customHeight="1" outlineLevel="1" x14ac:dyDescent="0.25">
      <c r="B74" s="249" t="str">
        <f>IF(C74="","",VLOOKUP(C74,seznam!$B$1:$E$979,4,FALSE))</f>
        <v/>
      </c>
      <c r="C74" s="196"/>
      <c r="D74" s="212" t="str">
        <f>IF(C74="","",VLOOKUP(C74,seznam!$B$1:$D$979,2,FALSE))</f>
        <v/>
      </c>
      <c r="E74" s="212" t="str">
        <f>IF(C74="","",VLOOKUP(C74,seznam!$B$1:$D$979,3,FALSE))</f>
        <v/>
      </c>
      <c r="F74" s="205"/>
      <c r="G74" s="190"/>
      <c r="I74" s="194" t="str">
        <f>IF(C74="","",VLOOKUP(C74,seznam!$B$1:$F$979,5,FALSE))</f>
        <v/>
      </c>
    </row>
    <row r="75" spans="1:9" ht="15" hidden="1" customHeight="1" outlineLevel="1" x14ac:dyDescent="0.25">
      <c r="B75" s="249" t="str">
        <f>IF(C75="","",VLOOKUP(C75,seznam!$B$1:$E$979,4,FALSE))</f>
        <v/>
      </c>
      <c r="C75" s="196"/>
      <c r="D75" s="212" t="str">
        <f>IF(C75="","",VLOOKUP(C75,seznam!$B$1:$D$979,2,FALSE))</f>
        <v/>
      </c>
      <c r="E75" s="212" t="str">
        <f>IF(C75="","",VLOOKUP(C75,seznam!$B$1:$D$979,3,FALSE))</f>
        <v/>
      </c>
      <c r="F75" s="205"/>
      <c r="G75" s="190"/>
      <c r="I75" s="194" t="str">
        <f>IF(C75="","",VLOOKUP(C75,seznam!$B$1:$F$979,5,FALSE))</f>
        <v/>
      </c>
    </row>
    <row r="76" spans="1:9" ht="15" customHeight="1" collapsed="1" x14ac:dyDescent="0.25">
      <c r="A76" s="200" t="s">
        <v>44</v>
      </c>
      <c r="B76" s="251"/>
      <c r="C76" s="201"/>
      <c r="D76" s="214"/>
      <c r="E76" s="214"/>
      <c r="F76" s="207"/>
      <c r="G76" s="202"/>
      <c r="I76" s="189"/>
    </row>
    <row r="77" spans="1:9" ht="15" hidden="1" customHeight="1" outlineLevel="1" x14ac:dyDescent="0.25">
      <c r="A77" s="183" t="s">
        <v>43</v>
      </c>
      <c r="B77" s="249" t="str">
        <f>IF(C77="","",VLOOKUP(C77,seznam!$B$1:$E$979,4,FALSE))</f>
        <v/>
      </c>
      <c r="C77" s="196"/>
      <c r="D77" s="212" t="str">
        <f>IF(C77="","",VLOOKUP(C77,seznam!$B$1:$D$979,2,FALSE))</f>
        <v/>
      </c>
      <c r="E77" s="212" t="str">
        <f>IF(C77="","",VLOOKUP(C77,seznam!$B$1:$D$979,3,FALSE))</f>
        <v/>
      </c>
      <c r="F77" s="205"/>
      <c r="G77" s="190"/>
      <c r="I77" s="194" t="str">
        <f>IF(C77="","",VLOOKUP(C77,seznam!$B$1:$F$979,5,FALSE))</f>
        <v/>
      </c>
    </row>
    <row r="78" spans="1:9" ht="15" hidden="1" customHeight="1" outlineLevel="1" x14ac:dyDescent="0.25">
      <c r="B78" s="249" t="str">
        <f>IF(C78="","",VLOOKUP(C78,seznam!$B$1:$E$979,4,FALSE))</f>
        <v/>
      </c>
      <c r="C78" s="196"/>
      <c r="D78" s="212" t="str">
        <f>IF(C78="","",VLOOKUP(C78,seznam!$B$1:$D$979,2,FALSE))</f>
        <v/>
      </c>
      <c r="E78" s="212" t="str">
        <f>IF(C78="","",VLOOKUP(C78,seznam!$B$1:$D$979,3,FALSE))</f>
        <v/>
      </c>
      <c r="F78" s="205"/>
      <c r="G78" s="190"/>
      <c r="I78" s="194" t="str">
        <f>IF(C78="","",VLOOKUP(C78,seznam!$B$1:$F$979,5,FALSE))</f>
        <v/>
      </c>
    </row>
    <row r="79" spans="1:9" ht="15" hidden="1" customHeight="1" outlineLevel="1" x14ac:dyDescent="0.25">
      <c r="B79" s="249" t="str">
        <f>IF(C79="","",VLOOKUP(C79,seznam!$B$1:$E$979,4,FALSE))</f>
        <v/>
      </c>
      <c r="C79" s="196"/>
      <c r="D79" s="212" t="str">
        <f>IF(C79="","",VLOOKUP(C79,seznam!$B$1:$D$979,2,FALSE))</f>
        <v/>
      </c>
      <c r="E79" s="212" t="str">
        <f>IF(C79="","",VLOOKUP(C79,seznam!$B$1:$D$979,3,FALSE))</f>
        <v/>
      </c>
      <c r="F79" s="205"/>
      <c r="G79" s="190"/>
      <c r="I79" s="194" t="str">
        <f>IF(C79="","",VLOOKUP(C79,seznam!$B$1:$F$979,5,FALSE))</f>
        <v/>
      </c>
    </row>
    <row r="80" spans="1:9" ht="15" hidden="1" customHeight="1" outlineLevel="1" x14ac:dyDescent="0.25">
      <c r="B80" s="249" t="str">
        <f>IF(C80="","",VLOOKUP(C80,seznam!$B$1:$E$979,4,FALSE))</f>
        <v/>
      </c>
      <c r="C80" s="196"/>
      <c r="D80" s="212" t="str">
        <f>IF(C80="","",VLOOKUP(C80,seznam!$B$1:$D$979,2,FALSE))</f>
        <v/>
      </c>
      <c r="E80" s="212" t="str">
        <f>IF(C80="","",VLOOKUP(C80,seznam!$B$1:$D$979,3,FALSE))</f>
        <v/>
      </c>
      <c r="F80" s="205"/>
      <c r="G80" s="190"/>
      <c r="I80" s="194" t="str">
        <f>IF(C80="","",VLOOKUP(C80,seznam!$B$1:$F$979,5,FALSE))</f>
        <v/>
      </c>
    </row>
    <row r="81" spans="1:9" ht="15" hidden="1" customHeight="1" outlineLevel="1" x14ac:dyDescent="0.25">
      <c r="B81" s="249" t="str">
        <f>IF(C81="","",VLOOKUP(C81,seznam!$B$1:$E$979,4,FALSE))</f>
        <v/>
      </c>
      <c r="C81" s="196"/>
      <c r="D81" s="212" t="str">
        <f>IF(C81="","",VLOOKUP(C81,seznam!$B$1:$D$979,2,FALSE))</f>
        <v/>
      </c>
      <c r="E81" s="212" t="str">
        <f>IF(C81="","",VLOOKUP(C81,seznam!$B$1:$D$979,3,FALSE))</f>
        <v/>
      </c>
      <c r="F81" s="205"/>
      <c r="G81" s="190"/>
      <c r="I81" s="194" t="str">
        <f>IF(C81="","",VLOOKUP(C81,seznam!$B$1:$F$979,5,FALSE))</f>
        <v/>
      </c>
    </row>
    <row r="82" spans="1:9" ht="15" hidden="1" customHeight="1" outlineLevel="1" x14ac:dyDescent="0.25">
      <c r="B82" s="249" t="str">
        <f>IF(C82="","",VLOOKUP(C82,seznam!$B$1:$E$979,4,FALSE))</f>
        <v/>
      </c>
      <c r="C82" s="196"/>
      <c r="D82" s="212" t="str">
        <f>IF(C82="","",VLOOKUP(C82,seznam!$B$1:$D$979,2,FALSE))</f>
        <v/>
      </c>
      <c r="E82" s="212" t="str">
        <f>IF(C82="","",VLOOKUP(C82,seznam!$B$1:$D$979,3,FALSE))</f>
        <v/>
      </c>
      <c r="F82" s="205"/>
      <c r="G82" s="190"/>
      <c r="I82" s="194" t="str">
        <f>IF(C82="","",VLOOKUP(C82,seznam!$B$1:$F$979,5,FALSE))</f>
        <v/>
      </c>
    </row>
    <row r="83" spans="1:9" ht="15" hidden="1" customHeight="1" outlineLevel="1" x14ac:dyDescent="0.25">
      <c r="B83" s="249" t="str">
        <f>IF(C83="","",VLOOKUP(C83,seznam!$B$1:$E$979,4,FALSE))</f>
        <v/>
      </c>
      <c r="C83" s="196"/>
      <c r="D83" s="212" t="str">
        <f>IF(C83="","",VLOOKUP(C83,seznam!$B$1:$D$979,2,FALSE))</f>
        <v/>
      </c>
      <c r="E83" s="212" t="str">
        <f>IF(C83="","",VLOOKUP(C83,seznam!$B$1:$D$979,3,FALSE))</f>
        <v/>
      </c>
      <c r="F83" s="205"/>
      <c r="G83" s="190"/>
      <c r="I83" s="194" t="str">
        <f>IF(C83="","",VLOOKUP(C83,seznam!$B$1:$F$979,5,FALSE))</f>
        <v/>
      </c>
    </row>
    <row r="84" spans="1:9" hidden="1" outlineLevel="1" x14ac:dyDescent="0.25">
      <c r="B84" s="249" t="str">
        <f>IF(C84="","",VLOOKUP(C84,seznam!$B$1:$E$979,4,FALSE))</f>
        <v/>
      </c>
      <c r="C84" s="196"/>
      <c r="D84" s="212" t="str">
        <f>IF(C84="","",VLOOKUP(C84,seznam!$B$1:$D$979,2,FALSE))</f>
        <v/>
      </c>
      <c r="E84" s="212" t="str">
        <f>IF(C84="","",VLOOKUP(C84,seznam!$B$1:$D$979,3,FALSE))</f>
        <v/>
      </c>
      <c r="F84" s="205"/>
      <c r="G84" s="190"/>
      <c r="I84" s="194" t="str">
        <f>IF(C84="","",VLOOKUP(C84,seznam!$B$1:$F$979,5,FALSE))</f>
        <v/>
      </c>
    </row>
    <row r="85" spans="1:9" hidden="1" outlineLevel="1" x14ac:dyDescent="0.25">
      <c r="B85" s="249" t="str">
        <f>IF(C85="","",VLOOKUP(C85,seznam!$B$1:$E$979,4,FALSE))</f>
        <v/>
      </c>
      <c r="C85" s="196"/>
      <c r="D85" s="212" t="str">
        <f>IF(C85="","",VLOOKUP(C85,seznam!$B$1:$D$979,2,FALSE))</f>
        <v/>
      </c>
      <c r="E85" s="212" t="str">
        <f>IF(C85="","",VLOOKUP(C85,seznam!$B$1:$D$979,3,FALSE))</f>
        <v/>
      </c>
      <c r="F85" s="205"/>
      <c r="G85" s="190"/>
      <c r="I85" s="194" t="str">
        <f>IF(C85="","",VLOOKUP(C85,seznam!$B$1:$F$979,5,FALSE))</f>
        <v/>
      </c>
    </row>
    <row r="86" spans="1:9" ht="15" hidden="1" customHeight="1" outlineLevel="1" x14ac:dyDescent="0.25">
      <c r="B86" s="249" t="str">
        <f>IF(C86="","",VLOOKUP(C86,seznam!$B$1:$E$979,4,FALSE))</f>
        <v/>
      </c>
      <c r="C86" s="196"/>
      <c r="D86" s="212" t="str">
        <f>IF(C86="","",VLOOKUP(C86,seznam!$B$1:$D$979,2,FALSE))</f>
        <v/>
      </c>
      <c r="E86" s="212" t="str">
        <f>IF(C86="","",VLOOKUP(C86,seznam!$B$1:$D$979,3,FALSE))</f>
        <v/>
      </c>
      <c r="F86" s="205"/>
      <c r="G86" s="190"/>
      <c r="I86" s="194" t="str">
        <f>IF(C86="","",VLOOKUP(C86,seznam!$B$1:$F$979,5,FALSE))</f>
        <v/>
      </c>
    </row>
    <row r="87" spans="1:9" ht="15" hidden="1" customHeight="1" outlineLevel="1" x14ac:dyDescent="0.25">
      <c r="B87" s="249" t="str">
        <f>IF(C87="","",VLOOKUP(C87,seznam!$B$1:$E$979,4,FALSE))</f>
        <v/>
      </c>
      <c r="C87" s="196"/>
      <c r="D87" s="212" t="str">
        <f>IF(C87="","",VLOOKUP(C87,seznam!$B$1:$D$979,2,FALSE))</f>
        <v/>
      </c>
      <c r="E87" s="212" t="str">
        <f>IF(C87="","",VLOOKUP(C87,seznam!$B$1:$D$979,3,FALSE))</f>
        <v/>
      </c>
      <c r="F87" s="205"/>
      <c r="G87" s="190"/>
      <c r="I87" s="194" t="str">
        <f>IF(C87="","",VLOOKUP(C87,seznam!$B$1:$F$979,5,FALSE))</f>
        <v/>
      </c>
    </row>
    <row r="88" spans="1:9" ht="15" customHeight="1" collapsed="1" x14ac:dyDescent="0.25">
      <c r="A88" s="200" t="s">
        <v>44</v>
      </c>
      <c r="B88" s="251"/>
      <c r="C88" s="201"/>
      <c r="D88" s="214"/>
      <c r="E88" s="214"/>
      <c r="F88" s="207"/>
      <c r="G88" s="202"/>
      <c r="I88" s="189"/>
    </row>
    <row r="89" spans="1:9" ht="15" hidden="1" customHeight="1" outlineLevel="1" x14ac:dyDescent="0.25">
      <c r="A89" s="183" t="s">
        <v>43</v>
      </c>
      <c r="B89" s="249" t="str">
        <f>IF(C89="","",VLOOKUP(C89,seznam!$B$1:$E$979,4,FALSE))</f>
        <v/>
      </c>
      <c r="C89" s="196"/>
      <c r="D89" s="212" t="str">
        <f>IF(C89="","",VLOOKUP(C89,seznam!$B$1:$D$979,2,FALSE))</f>
        <v/>
      </c>
      <c r="E89" s="212" t="str">
        <f>IF(C89="","",VLOOKUP(C89,seznam!$B$1:$D$979,3,FALSE))</f>
        <v/>
      </c>
      <c r="F89" s="205"/>
      <c r="G89" s="190"/>
      <c r="I89" s="194" t="str">
        <f>IF(C89="","",VLOOKUP(C89,seznam!$B$1:$F$979,5,FALSE))</f>
        <v/>
      </c>
    </row>
    <row r="90" spans="1:9" ht="15" hidden="1" customHeight="1" outlineLevel="1" x14ac:dyDescent="0.25">
      <c r="B90" s="249" t="str">
        <f>IF(C90="","",VLOOKUP(C90,seznam!$B$1:$E$979,4,FALSE))</f>
        <v/>
      </c>
      <c r="C90" s="196"/>
      <c r="D90" s="212" t="str">
        <f>IF(C90="","",VLOOKUP(C90,seznam!$B$1:$D$979,2,FALSE))</f>
        <v/>
      </c>
      <c r="E90" s="212" t="str">
        <f>IF(C90="","",VLOOKUP(C90,seznam!$B$1:$D$979,3,FALSE))</f>
        <v/>
      </c>
      <c r="F90" s="205"/>
      <c r="G90" s="190"/>
      <c r="I90" s="194" t="str">
        <f>IF(C90="","",VLOOKUP(C90,seznam!$B$1:$F$979,5,FALSE))</f>
        <v/>
      </c>
    </row>
    <row r="91" spans="1:9" ht="15" hidden="1" customHeight="1" outlineLevel="1" x14ac:dyDescent="0.25">
      <c r="B91" s="249" t="str">
        <f>IF(C91="","",VLOOKUP(C91,seznam!$B$1:$E$979,4,FALSE))</f>
        <v/>
      </c>
      <c r="C91" s="196"/>
      <c r="D91" s="212" t="str">
        <f>IF(C91="","",VLOOKUP(C91,seznam!$B$1:$D$979,2,FALSE))</f>
        <v/>
      </c>
      <c r="E91" s="212" t="str">
        <f>IF(C91="","",VLOOKUP(C91,seznam!$B$1:$D$979,3,FALSE))</f>
        <v/>
      </c>
      <c r="F91" s="205"/>
      <c r="G91" s="190"/>
      <c r="I91" s="194" t="str">
        <f>IF(C91="","",VLOOKUP(C91,seznam!$B$1:$F$979,5,FALSE))</f>
        <v/>
      </c>
    </row>
    <row r="92" spans="1:9" ht="15" hidden="1" customHeight="1" outlineLevel="1" x14ac:dyDescent="0.25">
      <c r="B92" s="249" t="str">
        <f>IF(C92="","",VLOOKUP(C92,seznam!$B$1:$E$979,4,FALSE))</f>
        <v/>
      </c>
      <c r="C92" s="196"/>
      <c r="D92" s="212" t="str">
        <f>IF(C92="","",VLOOKUP(C92,seznam!$B$1:$D$979,2,FALSE))</f>
        <v/>
      </c>
      <c r="E92" s="212" t="str">
        <f>IF(C92="","",VLOOKUP(C92,seznam!$B$1:$D$979,3,FALSE))</f>
        <v/>
      </c>
      <c r="F92" s="205"/>
      <c r="G92" s="190"/>
      <c r="I92" s="194" t="str">
        <f>IF(C92="","",VLOOKUP(C92,seznam!$B$1:$F$979,5,FALSE))</f>
        <v/>
      </c>
    </row>
    <row r="93" spans="1:9" ht="15" hidden="1" customHeight="1" outlineLevel="1" x14ac:dyDescent="0.25">
      <c r="B93" s="249" t="str">
        <f>IF(C93="","",VLOOKUP(C93,seznam!$B$1:$E$979,4,FALSE))</f>
        <v/>
      </c>
      <c r="C93" s="196"/>
      <c r="D93" s="212" t="str">
        <f>IF(C93="","",VLOOKUP(C93,seznam!$B$1:$D$979,2,FALSE))</f>
        <v/>
      </c>
      <c r="E93" s="212" t="str">
        <f>IF(C93="","",VLOOKUP(C93,seznam!$B$1:$D$979,3,FALSE))</f>
        <v/>
      </c>
      <c r="F93" s="205"/>
      <c r="G93" s="190"/>
      <c r="I93" s="194" t="str">
        <f>IF(C93="","",VLOOKUP(C93,seznam!$B$1:$F$979,5,FALSE))</f>
        <v/>
      </c>
    </row>
    <row r="94" spans="1:9" ht="15" hidden="1" customHeight="1" outlineLevel="1" x14ac:dyDescent="0.25">
      <c r="B94" s="249" t="str">
        <f>IF(C94="","",VLOOKUP(C94,seznam!$B$1:$E$979,4,FALSE))</f>
        <v/>
      </c>
      <c r="C94" s="196"/>
      <c r="D94" s="212" t="str">
        <f>IF(C94="","",VLOOKUP(C94,seznam!$B$1:$D$979,2,FALSE))</f>
        <v/>
      </c>
      <c r="E94" s="212" t="str">
        <f>IF(C94="","",VLOOKUP(C94,seznam!$B$1:$D$979,3,FALSE))</f>
        <v/>
      </c>
      <c r="F94" s="205"/>
      <c r="G94" s="190"/>
      <c r="I94" s="194" t="str">
        <f>IF(C94="","",VLOOKUP(C94,seznam!$B$1:$F$979,5,FALSE))</f>
        <v/>
      </c>
    </row>
    <row r="95" spans="1:9" ht="15" hidden="1" customHeight="1" outlineLevel="1" x14ac:dyDescent="0.25">
      <c r="B95" s="249" t="str">
        <f>IF(C95="","",VLOOKUP(C95,seznam!$B$1:$E$979,4,FALSE))</f>
        <v/>
      </c>
      <c r="C95" s="196"/>
      <c r="D95" s="212" t="str">
        <f>IF(C95="","",VLOOKUP(C95,seznam!$B$1:$D$979,2,FALSE))</f>
        <v/>
      </c>
      <c r="E95" s="212" t="str">
        <f>IF(C95="","",VLOOKUP(C95,seznam!$B$1:$D$979,3,FALSE))</f>
        <v/>
      </c>
      <c r="F95" s="205"/>
      <c r="G95" s="190"/>
      <c r="I95" s="194" t="str">
        <f>IF(C95="","",VLOOKUP(C95,seznam!$B$1:$F$979,5,FALSE))</f>
        <v/>
      </c>
    </row>
    <row r="96" spans="1:9" hidden="1" outlineLevel="1" x14ac:dyDescent="0.25">
      <c r="B96" s="249" t="str">
        <f>IF(C96="","",VLOOKUP(C96,seznam!$B$1:$E$979,4,FALSE))</f>
        <v/>
      </c>
      <c r="C96" s="196"/>
      <c r="D96" s="212" t="str">
        <f>IF(C96="","",VLOOKUP(C96,seznam!$B$1:$D$979,2,FALSE))</f>
        <v/>
      </c>
      <c r="E96" s="212" t="str">
        <f>IF(C96="","",VLOOKUP(C96,seznam!$B$1:$D$979,3,FALSE))</f>
        <v/>
      </c>
      <c r="F96" s="205"/>
      <c r="G96" s="190"/>
      <c r="I96" s="194" t="str">
        <f>IF(C96="","",VLOOKUP(C96,seznam!$B$1:$F$979,5,FALSE))</f>
        <v/>
      </c>
    </row>
    <row r="97" spans="1:9" hidden="1" outlineLevel="1" x14ac:dyDescent="0.25">
      <c r="B97" s="249" t="str">
        <f>IF(C97="","",VLOOKUP(C97,seznam!$B$1:$E$979,4,FALSE))</f>
        <v/>
      </c>
      <c r="C97" s="196"/>
      <c r="D97" s="212" t="str">
        <f>IF(C97="","",VLOOKUP(C97,seznam!$B$1:$D$979,2,FALSE))</f>
        <v/>
      </c>
      <c r="E97" s="212" t="str">
        <f>IF(C97="","",VLOOKUP(C97,seznam!$B$1:$D$979,3,FALSE))</f>
        <v/>
      </c>
      <c r="F97" s="205"/>
      <c r="G97" s="190"/>
      <c r="I97" s="194" t="str">
        <f>IF(C97="","",VLOOKUP(C97,seznam!$B$1:$F$979,5,FALSE))</f>
        <v/>
      </c>
    </row>
    <row r="98" spans="1:9" ht="15" hidden="1" customHeight="1" outlineLevel="1" x14ac:dyDescent="0.25">
      <c r="B98" s="249" t="str">
        <f>IF(C98="","",VLOOKUP(C98,seznam!$B$1:$E$979,4,FALSE))</f>
        <v/>
      </c>
      <c r="C98" s="196"/>
      <c r="D98" s="212" t="str">
        <f>IF(C98="","",VLOOKUP(C98,seznam!$B$1:$D$979,2,FALSE))</f>
        <v/>
      </c>
      <c r="E98" s="212" t="str">
        <f>IF(C98="","",VLOOKUP(C98,seznam!$B$1:$D$979,3,FALSE))</f>
        <v/>
      </c>
      <c r="F98" s="205"/>
      <c r="G98" s="190"/>
      <c r="I98" s="194" t="str">
        <f>IF(C98="","",VLOOKUP(C98,seznam!$B$1:$F$979,5,FALSE))</f>
        <v/>
      </c>
    </row>
    <row r="99" spans="1:9" ht="15" hidden="1" customHeight="1" outlineLevel="1" x14ac:dyDescent="0.25">
      <c r="B99" s="249" t="str">
        <f>IF(C99="","",VLOOKUP(C99,seznam!$B$1:$E$979,4,FALSE))</f>
        <v/>
      </c>
      <c r="C99" s="196"/>
      <c r="D99" s="212" t="str">
        <f>IF(C99="","",VLOOKUP(C99,seznam!$B$1:$D$979,2,FALSE))</f>
        <v/>
      </c>
      <c r="E99" s="212" t="str">
        <f>IF(C99="","",VLOOKUP(C99,seznam!$B$1:$D$979,3,FALSE))</f>
        <v/>
      </c>
      <c r="F99" s="205"/>
      <c r="G99" s="190"/>
      <c r="I99" s="194" t="str">
        <f>IF(C99="","",VLOOKUP(C99,seznam!$B$1:$F$979,5,FALSE))</f>
        <v/>
      </c>
    </row>
    <row r="100" spans="1:9" ht="15" customHeight="1" collapsed="1" x14ac:dyDescent="0.25">
      <c r="A100" s="200" t="s">
        <v>44</v>
      </c>
      <c r="B100" s="251"/>
      <c r="C100" s="201"/>
      <c r="D100" s="214"/>
      <c r="E100" s="214"/>
      <c r="F100" s="207"/>
      <c r="G100" s="202"/>
      <c r="I100" s="189"/>
    </row>
    <row r="101" spans="1:9" ht="15" hidden="1" customHeight="1" outlineLevel="1" x14ac:dyDescent="0.25">
      <c r="A101" s="183" t="s">
        <v>43</v>
      </c>
      <c r="B101" s="249" t="str">
        <f>IF(C101="","",VLOOKUP(C101,seznam!$B$1:$E$979,4,FALSE))</f>
        <v/>
      </c>
      <c r="C101" s="196"/>
      <c r="D101" s="212" t="str">
        <f>IF(C101="","",VLOOKUP(C101,seznam!$B$1:$D$979,2,FALSE))</f>
        <v/>
      </c>
      <c r="E101" s="212" t="str">
        <f>IF(C101="","",VLOOKUP(C101,seznam!$B$1:$D$979,3,FALSE))</f>
        <v/>
      </c>
      <c r="F101" s="205"/>
      <c r="G101" s="190"/>
      <c r="I101" s="194" t="str">
        <f>IF(C101="","",VLOOKUP(C101,seznam!$B$1:$F$979,5,FALSE))</f>
        <v/>
      </c>
    </row>
    <row r="102" spans="1:9" ht="15" hidden="1" customHeight="1" outlineLevel="1" x14ac:dyDescent="0.25">
      <c r="B102" s="249" t="str">
        <f>IF(C102="","",VLOOKUP(C102,seznam!$B$1:$E$979,4,FALSE))</f>
        <v/>
      </c>
      <c r="C102" s="196"/>
      <c r="D102" s="212" t="str">
        <f>IF(C102="","",VLOOKUP(C102,seznam!$B$1:$D$979,2,FALSE))</f>
        <v/>
      </c>
      <c r="E102" s="212" t="str">
        <f>IF(C102="","",VLOOKUP(C102,seznam!$B$1:$D$979,3,FALSE))</f>
        <v/>
      </c>
      <c r="F102" s="205"/>
      <c r="G102" s="190"/>
      <c r="I102" s="194" t="str">
        <f>IF(C102="","",VLOOKUP(C102,seznam!$B$1:$F$979,5,FALSE))</f>
        <v/>
      </c>
    </row>
    <row r="103" spans="1:9" ht="15" hidden="1" customHeight="1" outlineLevel="1" x14ac:dyDescent="0.25">
      <c r="B103" s="249" t="str">
        <f>IF(C103="","",VLOOKUP(C103,seznam!$B$1:$E$979,4,FALSE))</f>
        <v/>
      </c>
      <c r="C103" s="196"/>
      <c r="D103" s="212" t="str">
        <f>IF(C103="","",VLOOKUP(C103,seznam!$B$1:$D$979,2,FALSE))</f>
        <v/>
      </c>
      <c r="E103" s="212" t="str">
        <f>IF(C103="","",VLOOKUP(C103,seznam!$B$1:$D$979,3,FALSE))</f>
        <v/>
      </c>
      <c r="F103" s="205"/>
      <c r="G103" s="190"/>
      <c r="I103" s="194" t="str">
        <f>IF(C103="","",VLOOKUP(C103,seznam!$B$1:$F$979,5,FALSE))</f>
        <v/>
      </c>
    </row>
    <row r="104" spans="1:9" ht="15" hidden="1" customHeight="1" outlineLevel="1" x14ac:dyDescent="0.25">
      <c r="B104" s="249" t="str">
        <f>IF(C104="","",VLOOKUP(C104,seznam!$B$1:$E$979,4,FALSE))</f>
        <v/>
      </c>
      <c r="C104" s="196"/>
      <c r="D104" s="212" t="str">
        <f>IF(C104="","",VLOOKUP(C104,seznam!$B$1:$D$979,2,FALSE))</f>
        <v/>
      </c>
      <c r="E104" s="212" t="str">
        <f>IF(C104="","",VLOOKUP(C104,seznam!$B$1:$D$979,3,FALSE))</f>
        <v/>
      </c>
      <c r="F104" s="205"/>
      <c r="G104" s="190"/>
      <c r="I104" s="194" t="str">
        <f>IF(C104="","",VLOOKUP(C104,seznam!$B$1:$F$979,5,FALSE))</f>
        <v/>
      </c>
    </row>
    <row r="105" spans="1:9" ht="15" hidden="1" customHeight="1" outlineLevel="1" x14ac:dyDescent="0.25">
      <c r="B105" s="249" t="str">
        <f>IF(C105="","",VLOOKUP(C105,seznam!$B$1:$E$979,4,FALSE))</f>
        <v/>
      </c>
      <c r="C105" s="196"/>
      <c r="D105" s="212" t="str">
        <f>IF(C105="","",VLOOKUP(C105,seznam!$B$1:$D$979,2,FALSE))</f>
        <v/>
      </c>
      <c r="E105" s="212" t="str">
        <f>IF(C105="","",VLOOKUP(C105,seznam!$B$1:$D$979,3,FALSE))</f>
        <v/>
      </c>
      <c r="F105" s="205"/>
      <c r="G105" s="190"/>
      <c r="I105" s="194" t="str">
        <f>IF(C105="","",VLOOKUP(C105,seznam!$B$1:$F$979,5,FALSE))</f>
        <v/>
      </c>
    </row>
    <row r="106" spans="1:9" ht="15" hidden="1" customHeight="1" outlineLevel="1" x14ac:dyDescent="0.25">
      <c r="B106" s="249" t="str">
        <f>IF(C106="","",VLOOKUP(C106,seznam!$B$1:$E$979,4,FALSE))</f>
        <v/>
      </c>
      <c r="C106" s="196"/>
      <c r="D106" s="212" t="str">
        <f>IF(C106="","",VLOOKUP(C106,seznam!$B$1:$D$979,2,FALSE))</f>
        <v/>
      </c>
      <c r="E106" s="212" t="str">
        <f>IF(C106="","",VLOOKUP(C106,seznam!$B$1:$D$979,3,FALSE))</f>
        <v/>
      </c>
      <c r="F106" s="205"/>
      <c r="G106" s="190"/>
      <c r="I106" s="194" t="str">
        <f>IF(C106="","",VLOOKUP(C106,seznam!$B$1:$F$979,5,FALSE))</f>
        <v/>
      </c>
    </row>
    <row r="107" spans="1:9" ht="15" hidden="1" customHeight="1" outlineLevel="1" x14ac:dyDescent="0.25">
      <c r="B107" s="249" t="str">
        <f>IF(C107="","",VLOOKUP(C107,seznam!$B$1:$E$979,4,FALSE))</f>
        <v/>
      </c>
      <c r="C107" s="196"/>
      <c r="D107" s="212" t="str">
        <f>IF(C107="","",VLOOKUP(C107,seznam!$B$1:$D$979,2,FALSE))</f>
        <v/>
      </c>
      <c r="E107" s="212" t="str">
        <f>IF(C107="","",VLOOKUP(C107,seznam!$B$1:$D$979,3,FALSE))</f>
        <v/>
      </c>
      <c r="F107" s="205"/>
      <c r="G107" s="190"/>
      <c r="I107" s="194" t="str">
        <f>IF(C107="","",VLOOKUP(C107,seznam!$B$1:$F$979,5,FALSE))</f>
        <v/>
      </c>
    </row>
    <row r="108" spans="1:9" hidden="1" outlineLevel="1" x14ac:dyDescent="0.25">
      <c r="B108" s="249" t="str">
        <f>IF(C108="","",VLOOKUP(C108,seznam!$B$1:$E$979,4,FALSE))</f>
        <v/>
      </c>
      <c r="C108" s="196"/>
      <c r="D108" s="212" t="str">
        <f>IF(C108="","",VLOOKUP(C108,seznam!$B$1:$D$979,2,FALSE))</f>
        <v/>
      </c>
      <c r="E108" s="212" t="str">
        <f>IF(C108="","",VLOOKUP(C108,seznam!$B$1:$D$979,3,FALSE))</f>
        <v/>
      </c>
      <c r="F108" s="205"/>
      <c r="G108" s="190"/>
      <c r="I108" s="194" t="str">
        <f>IF(C108="","",VLOOKUP(C108,seznam!$B$1:$F$979,5,FALSE))</f>
        <v/>
      </c>
    </row>
    <row r="109" spans="1:9" hidden="1" outlineLevel="1" x14ac:dyDescent="0.25">
      <c r="B109" s="249" t="str">
        <f>IF(C109="","",VLOOKUP(C109,seznam!$B$1:$E$979,4,FALSE))</f>
        <v/>
      </c>
      <c r="C109" s="196"/>
      <c r="D109" s="212" t="str">
        <f>IF(C109="","",VLOOKUP(C109,seznam!$B$1:$D$979,2,FALSE))</f>
        <v/>
      </c>
      <c r="E109" s="212" t="str">
        <f>IF(C109="","",VLOOKUP(C109,seznam!$B$1:$D$979,3,FALSE))</f>
        <v/>
      </c>
      <c r="F109" s="205"/>
      <c r="G109" s="190"/>
      <c r="I109" s="194" t="str">
        <f>IF(C109="","",VLOOKUP(C109,seznam!$B$1:$F$979,5,FALSE))</f>
        <v/>
      </c>
    </row>
    <row r="110" spans="1:9" ht="15" hidden="1" customHeight="1" outlineLevel="1" x14ac:dyDescent="0.25">
      <c r="B110" s="249" t="str">
        <f>IF(C110="","",VLOOKUP(C110,seznam!$B$1:$E$979,4,FALSE))</f>
        <v/>
      </c>
      <c r="C110" s="196"/>
      <c r="D110" s="212" t="str">
        <f>IF(C110="","",VLOOKUP(C110,seznam!$B$1:$D$979,2,FALSE))</f>
        <v/>
      </c>
      <c r="E110" s="212" t="str">
        <f>IF(C110="","",VLOOKUP(C110,seznam!$B$1:$D$979,3,FALSE))</f>
        <v/>
      </c>
      <c r="F110" s="205"/>
      <c r="G110" s="190"/>
      <c r="I110" s="194" t="str">
        <f>IF(C110="","",VLOOKUP(C110,seznam!$B$1:$F$979,5,FALSE))</f>
        <v/>
      </c>
    </row>
    <row r="111" spans="1:9" ht="15" hidden="1" customHeight="1" outlineLevel="1" x14ac:dyDescent="0.25">
      <c r="B111" s="249" t="str">
        <f>IF(C111="","",VLOOKUP(C111,seznam!$B$1:$E$979,4,FALSE))</f>
        <v/>
      </c>
      <c r="C111" s="196"/>
      <c r="D111" s="212" t="str">
        <f>IF(C111="","",VLOOKUP(C111,seznam!$B$1:$D$979,2,FALSE))</f>
        <v/>
      </c>
      <c r="E111" s="212" t="str">
        <f>IF(C111="","",VLOOKUP(C111,seznam!$B$1:$D$979,3,FALSE))</f>
        <v/>
      </c>
      <c r="F111" s="205"/>
      <c r="G111" s="190"/>
      <c r="I111" s="194" t="str">
        <f>IF(C111="","",VLOOKUP(C111,seznam!$B$1:$F$979,5,FALSE))</f>
        <v/>
      </c>
    </row>
    <row r="112" spans="1:9" ht="15" customHeight="1" collapsed="1" x14ac:dyDescent="0.25">
      <c r="A112" s="200" t="s">
        <v>44</v>
      </c>
      <c r="B112" s="251"/>
      <c r="C112" s="201"/>
      <c r="D112" s="214"/>
      <c r="E112" s="214"/>
      <c r="F112" s="207"/>
      <c r="G112" s="202"/>
      <c r="I112" s="189"/>
    </row>
    <row r="113" spans="1:9" ht="15" hidden="1" customHeight="1" outlineLevel="1" x14ac:dyDescent="0.25">
      <c r="A113" s="183" t="s">
        <v>43</v>
      </c>
      <c r="B113" s="249" t="str">
        <f>IF(C113="","",VLOOKUP(C113,seznam!$B$1:$E$979,4,FALSE))</f>
        <v/>
      </c>
      <c r="C113" s="196"/>
      <c r="D113" s="212" t="str">
        <f>IF(C113="","",VLOOKUP(C113,seznam!$B$1:$D$979,2,FALSE))</f>
        <v/>
      </c>
      <c r="E113" s="212" t="str">
        <f>IF(C113="","",VLOOKUP(C113,seznam!$B$1:$D$979,3,FALSE))</f>
        <v/>
      </c>
      <c r="F113" s="205"/>
      <c r="G113" s="190"/>
      <c r="I113" s="194" t="str">
        <f>IF(C113="","",VLOOKUP(C113,seznam!$B$1:$F$979,5,FALSE))</f>
        <v/>
      </c>
    </row>
    <row r="114" spans="1:9" ht="15" hidden="1" customHeight="1" outlineLevel="1" x14ac:dyDescent="0.25">
      <c r="B114" s="249" t="str">
        <f>IF(C114="","",VLOOKUP(C114,seznam!$B$1:$E$979,4,FALSE))</f>
        <v/>
      </c>
      <c r="C114" s="196"/>
      <c r="D114" s="212" t="str">
        <f>IF(C114="","",VLOOKUP(C114,seznam!$B$1:$D$979,2,FALSE))</f>
        <v/>
      </c>
      <c r="E114" s="212" t="str">
        <f>IF(C114="","",VLOOKUP(C114,seznam!$B$1:$D$979,3,FALSE))</f>
        <v/>
      </c>
      <c r="F114" s="205"/>
      <c r="G114" s="190"/>
      <c r="I114" s="194" t="str">
        <f>IF(C114="","",VLOOKUP(C114,seznam!$B$1:$F$979,5,FALSE))</f>
        <v/>
      </c>
    </row>
    <row r="115" spans="1:9" ht="15" hidden="1" customHeight="1" outlineLevel="1" x14ac:dyDescent="0.25">
      <c r="B115" s="249" t="str">
        <f>IF(C115="","",VLOOKUP(C115,seznam!$B$1:$E$979,4,FALSE))</f>
        <v/>
      </c>
      <c r="C115" s="196"/>
      <c r="D115" s="212" t="str">
        <f>IF(C115="","",VLOOKUP(C115,seznam!$B$1:$D$979,2,FALSE))</f>
        <v/>
      </c>
      <c r="E115" s="212" t="str">
        <f>IF(C115="","",VLOOKUP(C115,seznam!$B$1:$D$979,3,FALSE))</f>
        <v/>
      </c>
      <c r="F115" s="205"/>
      <c r="G115" s="190"/>
      <c r="I115" s="194" t="str">
        <f>IF(C115="","",VLOOKUP(C115,seznam!$B$1:$F$979,5,FALSE))</f>
        <v/>
      </c>
    </row>
    <row r="116" spans="1:9" ht="15" hidden="1" customHeight="1" outlineLevel="1" x14ac:dyDescent="0.25">
      <c r="B116" s="249" t="str">
        <f>IF(C116="","",VLOOKUP(C116,seznam!$B$1:$E$979,4,FALSE))</f>
        <v/>
      </c>
      <c r="C116" s="196"/>
      <c r="D116" s="212" t="str">
        <f>IF(C116="","",VLOOKUP(C116,seznam!$B$1:$D$979,2,FALSE))</f>
        <v/>
      </c>
      <c r="E116" s="212" t="str">
        <f>IF(C116="","",VLOOKUP(C116,seznam!$B$1:$D$979,3,FALSE))</f>
        <v/>
      </c>
      <c r="F116" s="205"/>
      <c r="G116" s="190"/>
      <c r="I116" s="194" t="str">
        <f>IF(C116="","",VLOOKUP(C116,seznam!$B$1:$F$979,5,FALSE))</f>
        <v/>
      </c>
    </row>
    <row r="117" spans="1:9" ht="15" hidden="1" customHeight="1" outlineLevel="1" x14ac:dyDescent="0.25">
      <c r="B117" s="249" t="str">
        <f>IF(C117="","",VLOOKUP(C117,seznam!$B$1:$E$979,4,FALSE))</f>
        <v/>
      </c>
      <c r="C117" s="196"/>
      <c r="D117" s="212" t="str">
        <f>IF(C117="","",VLOOKUP(C117,seznam!$B$1:$D$979,2,FALSE))</f>
        <v/>
      </c>
      <c r="E117" s="212" t="str">
        <f>IF(C117="","",VLOOKUP(C117,seznam!$B$1:$D$979,3,FALSE))</f>
        <v/>
      </c>
      <c r="F117" s="205"/>
      <c r="G117" s="190"/>
      <c r="I117" s="194" t="str">
        <f>IF(C117="","",VLOOKUP(C117,seznam!$B$1:$F$979,5,FALSE))</f>
        <v/>
      </c>
    </row>
    <row r="118" spans="1:9" ht="15" hidden="1" customHeight="1" outlineLevel="1" x14ac:dyDescent="0.25">
      <c r="B118" s="249" t="str">
        <f>IF(C118="","",VLOOKUP(C118,seznam!$B$1:$E$979,4,FALSE))</f>
        <v/>
      </c>
      <c r="C118" s="196"/>
      <c r="D118" s="212" t="str">
        <f>IF(C118="","",VLOOKUP(C118,seznam!$B$1:$D$979,2,FALSE))</f>
        <v/>
      </c>
      <c r="E118" s="212" t="str">
        <f>IF(C118="","",VLOOKUP(C118,seznam!$B$1:$D$979,3,FALSE))</f>
        <v/>
      </c>
      <c r="F118" s="205"/>
      <c r="G118" s="190"/>
      <c r="I118" s="194" t="str">
        <f>IF(C118="","",VLOOKUP(C118,seznam!$B$1:$F$979,5,FALSE))</f>
        <v/>
      </c>
    </row>
    <row r="119" spans="1:9" ht="15" hidden="1" customHeight="1" outlineLevel="1" x14ac:dyDescent="0.25">
      <c r="B119" s="249" t="str">
        <f>IF(C119="","",VLOOKUP(C119,seznam!$B$1:$E$979,4,FALSE))</f>
        <v/>
      </c>
      <c r="C119" s="196"/>
      <c r="D119" s="212" t="str">
        <f>IF(C119="","",VLOOKUP(C119,seznam!$B$1:$D$979,2,FALSE))</f>
        <v/>
      </c>
      <c r="E119" s="212" t="str">
        <f>IF(C119="","",VLOOKUP(C119,seznam!$B$1:$D$979,3,FALSE))</f>
        <v/>
      </c>
      <c r="F119" s="205"/>
      <c r="G119" s="190"/>
      <c r="I119" s="194" t="str">
        <f>IF(C119="","",VLOOKUP(C119,seznam!$B$1:$F$979,5,FALSE))</f>
        <v/>
      </c>
    </row>
    <row r="120" spans="1:9" hidden="1" outlineLevel="1" x14ac:dyDescent="0.25">
      <c r="B120" s="249" t="str">
        <f>IF(C120="","",VLOOKUP(C120,seznam!$B$1:$E$979,4,FALSE))</f>
        <v/>
      </c>
      <c r="C120" s="196"/>
      <c r="D120" s="212" t="str">
        <f>IF(C120="","",VLOOKUP(C120,seznam!$B$1:$D$979,2,FALSE))</f>
        <v/>
      </c>
      <c r="E120" s="212" t="str">
        <f>IF(C120="","",VLOOKUP(C120,seznam!$B$1:$D$979,3,FALSE))</f>
        <v/>
      </c>
      <c r="F120" s="205"/>
      <c r="G120" s="190"/>
      <c r="I120" s="194" t="str">
        <f>IF(C120="","",VLOOKUP(C120,seznam!$B$1:$F$979,5,FALSE))</f>
        <v/>
      </c>
    </row>
    <row r="121" spans="1:9" hidden="1" outlineLevel="1" x14ac:dyDescent="0.25">
      <c r="B121" s="249" t="str">
        <f>IF(C121="","",VLOOKUP(C121,seznam!$B$1:$E$979,4,FALSE))</f>
        <v/>
      </c>
      <c r="C121" s="196"/>
      <c r="D121" s="212" t="str">
        <f>IF(C121="","",VLOOKUP(C121,seznam!$B$1:$D$979,2,FALSE))</f>
        <v/>
      </c>
      <c r="E121" s="212" t="str">
        <f>IF(C121="","",VLOOKUP(C121,seznam!$B$1:$D$979,3,FALSE))</f>
        <v/>
      </c>
      <c r="F121" s="205"/>
      <c r="G121" s="190"/>
      <c r="I121" s="194" t="str">
        <f>IF(C121="","",VLOOKUP(C121,seznam!$B$1:$F$979,5,FALSE))</f>
        <v/>
      </c>
    </row>
    <row r="122" spans="1:9" ht="15" hidden="1" customHeight="1" outlineLevel="1" x14ac:dyDescent="0.25">
      <c r="B122" s="249" t="str">
        <f>IF(C122="","",VLOOKUP(C122,seznam!$B$1:$E$979,4,FALSE))</f>
        <v/>
      </c>
      <c r="C122" s="196"/>
      <c r="D122" s="212" t="str">
        <f>IF(C122="","",VLOOKUP(C122,seznam!$B$1:$D$979,2,FALSE))</f>
        <v/>
      </c>
      <c r="E122" s="212" t="str">
        <f>IF(C122="","",VLOOKUP(C122,seznam!$B$1:$D$979,3,FALSE))</f>
        <v/>
      </c>
      <c r="F122" s="205"/>
      <c r="G122" s="190"/>
      <c r="I122" s="194" t="str">
        <f>IF(C122="","",VLOOKUP(C122,seznam!$B$1:$F$979,5,FALSE))</f>
        <v/>
      </c>
    </row>
    <row r="123" spans="1:9" ht="15" hidden="1" customHeight="1" outlineLevel="1" x14ac:dyDescent="0.25">
      <c r="B123" s="249" t="str">
        <f>IF(C123="","",VLOOKUP(C123,seznam!$B$1:$E$979,4,FALSE))</f>
        <v/>
      </c>
      <c r="C123" s="196"/>
      <c r="D123" s="212" t="str">
        <f>IF(C123="","",VLOOKUP(C123,seznam!$B$1:$D$979,2,FALSE))</f>
        <v/>
      </c>
      <c r="E123" s="212" t="str">
        <f>IF(C123="","",VLOOKUP(C123,seznam!$B$1:$D$979,3,FALSE))</f>
        <v/>
      </c>
      <c r="F123" s="205"/>
      <c r="G123" s="190"/>
      <c r="I123" s="194" t="str">
        <f>IF(C123="","",VLOOKUP(C123,seznam!$B$1:$F$979,5,FALSE))</f>
        <v/>
      </c>
    </row>
    <row r="124" spans="1:9" ht="15" customHeight="1" collapsed="1" x14ac:dyDescent="0.25">
      <c r="A124" s="200" t="s">
        <v>44</v>
      </c>
      <c r="B124" s="251"/>
      <c r="C124" s="201"/>
      <c r="D124" s="214"/>
      <c r="E124" s="214"/>
      <c r="F124" s="207"/>
      <c r="G124" s="202"/>
      <c r="I124" s="189"/>
    </row>
    <row r="125" spans="1:9" ht="15" hidden="1" customHeight="1" outlineLevel="1" x14ac:dyDescent="0.25">
      <c r="A125" s="183" t="s">
        <v>43</v>
      </c>
      <c r="B125" s="249" t="str">
        <f>IF(C125="","",VLOOKUP(C125,seznam!$B$1:$E$979,4,FALSE))</f>
        <v/>
      </c>
      <c r="C125" s="196"/>
      <c r="D125" s="212" t="str">
        <f>IF(C125="","",VLOOKUP(C125,seznam!$B$1:$D$979,2,FALSE))</f>
        <v/>
      </c>
      <c r="E125" s="212" t="str">
        <f>IF(C125="","",VLOOKUP(C125,seznam!$B$1:$D$979,3,FALSE))</f>
        <v/>
      </c>
      <c r="F125" s="205"/>
      <c r="G125" s="190"/>
      <c r="I125" s="194" t="str">
        <f>IF(C125="","",VLOOKUP(C125,seznam!$B$1:$F$979,5,FALSE))</f>
        <v/>
      </c>
    </row>
    <row r="126" spans="1:9" ht="15" hidden="1" customHeight="1" outlineLevel="1" x14ac:dyDescent="0.25">
      <c r="B126" s="249" t="str">
        <f>IF(C126="","",VLOOKUP(C126,seznam!$B$1:$E$979,4,FALSE))</f>
        <v/>
      </c>
      <c r="C126" s="196"/>
      <c r="D126" s="212" t="str">
        <f>IF(C126="","",VLOOKUP(C126,seznam!$B$1:$D$979,2,FALSE))</f>
        <v/>
      </c>
      <c r="E126" s="212" t="str">
        <f>IF(C126="","",VLOOKUP(C126,seznam!$B$1:$D$979,3,FALSE))</f>
        <v/>
      </c>
      <c r="F126" s="205"/>
      <c r="G126" s="190"/>
      <c r="I126" s="194" t="str">
        <f>IF(C126="","",VLOOKUP(C126,seznam!$B$1:$F$979,5,FALSE))</f>
        <v/>
      </c>
    </row>
    <row r="127" spans="1:9" ht="15" hidden="1" customHeight="1" outlineLevel="1" x14ac:dyDescent="0.25">
      <c r="B127" s="249" t="str">
        <f>IF(C127="","",VLOOKUP(C127,seznam!$B$1:$E$979,4,FALSE))</f>
        <v/>
      </c>
      <c r="C127" s="196"/>
      <c r="D127" s="212" t="str">
        <f>IF(C127="","",VLOOKUP(C127,seznam!$B$1:$D$979,2,FALSE))</f>
        <v/>
      </c>
      <c r="E127" s="212" t="str">
        <f>IF(C127="","",VLOOKUP(C127,seznam!$B$1:$D$979,3,FALSE))</f>
        <v/>
      </c>
      <c r="F127" s="205"/>
      <c r="G127" s="190"/>
      <c r="I127" s="194" t="str">
        <f>IF(C127="","",VLOOKUP(C127,seznam!$B$1:$F$979,5,FALSE))</f>
        <v/>
      </c>
    </row>
    <row r="128" spans="1:9" ht="15" hidden="1" customHeight="1" outlineLevel="1" x14ac:dyDescent="0.25">
      <c r="B128" s="249" t="str">
        <f>IF(C128="","",VLOOKUP(C128,seznam!$B$1:$E$979,4,FALSE))</f>
        <v/>
      </c>
      <c r="C128" s="196"/>
      <c r="D128" s="212" t="str">
        <f>IF(C128="","",VLOOKUP(C128,seznam!$B$1:$D$979,2,FALSE))</f>
        <v/>
      </c>
      <c r="E128" s="212" t="str">
        <f>IF(C128="","",VLOOKUP(C128,seznam!$B$1:$D$979,3,FALSE))</f>
        <v/>
      </c>
      <c r="F128" s="205"/>
      <c r="G128" s="190"/>
      <c r="I128" s="194" t="str">
        <f>IF(C128="","",VLOOKUP(C128,seznam!$B$1:$F$979,5,FALSE))</f>
        <v/>
      </c>
    </row>
    <row r="129" spans="1:9" ht="15" hidden="1" customHeight="1" outlineLevel="1" x14ac:dyDescent="0.25">
      <c r="B129" s="249" t="str">
        <f>IF(C129="","",VLOOKUP(C129,seznam!$B$1:$E$979,4,FALSE))</f>
        <v/>
      </c>
      <c r="C129" s="196"/>
      <c r="D129" s="212" t="str">
        <f>IF(C129="","",VLOOKUP(C129,seznam!$B$1:$D$979,2,FALSE))</f>
        <v/>
      </c>
      <c r="E129" s="212" t="str">
        <f>IF(C129="","",VLOOKUP(C129,seznam!$B$1:$D$979,3,FALSE))</f>
        <v/>
      </c>
      <c r="F129" s="205"/>
      <c r="G129" s="190"/>
      <c r="I129" s="194" t="str">
        <f>IF(C129="","",VLOOKUP(C129,seznam!$B$1:$F$979,5,FALSE))</f>
        <v/>
      </c>
    </row>
    <row r="130" spans="1:9" ht="15" hidden="1" customHeight="1" outlineLevel="1" x14ac:dyDescent="0.25">
      <c r="B130" s="249" t="str">
        <f>IF(C130="","",VLOOKUP(C130,seznam!$B$1:$E$979,4,FALSE))</f>
        <v/>
      </c>
      <c r="C130" s="196"/>
      <c r="D130" s="212" t="str">
        <f>IF(C130="","",VLOOKUP(C130,seznam!$B$1:$D$979,2,FALSE))</f>
        <v/>
      </c>
      <c r="E130" s="212" t="str">
        <f>IF(C130="","",VLOOKUP(C130,seznam!$B$1:$D$979,3,FALSE))</f>
        <v/>
      </c>
      <c r="F130" s="205"/>
      <c r="G130" s="190"/>
      <c r="I130" s="194" t="str">
        <f>IF(C130="","",VLOOKUP(C130,seznam!$B$1:$F$979,5,FALSE))</f>
        <v/>
      </c>
    </row>
    <row r="131" spans="1:9" ht="15" hidden="1" customHeight="1" outlineLevel="1" x14ac:dyDescent="0.25">
      <c r="B131" s="249" t="str">
        <f>IF(C131="","",VLOOKUP(C131,seznam!$B$1:$E$979,4,FALSE))</f>
        <v/>
      </c>
      <c r="C131" s="196"/>
      <c r="D131" s="212" t="str">
        <f>IF(C131="","",VLOOKUP(C131,seznam!$B$1:$D$979,2,FALSE))</f>
        <v/>
      </c>
      <c r="E131" s="212" t="str">
        <f>IF(C131="","",VLOOKUP(C131,seznam!$B$1:$D$979,3,FALSE))</f>
        <v/>
      </c>
      <c r="F131" s="205"/>
      <c r="G131" s="190"/>
      <c r="I131" s="194" t="str">
        <f>IF(C131="","",VLOOKUP(C131,seznam!$B$1:$F$979,5,FALSE))</f>
        <v/>
      </c>
    </row>
    <row r="132" spans="1:9" hidden="1" outlineLevel="1" x14ac:dyDescent="0.25">
      <c r="B132" s="249" t="str">
        <f>IF(C132="","",VLOOKUP(C132,seznam!$B$1:$E$979,4,FALSE))</f>
        <v/>
      </c>
      <c r="C132" s="196"/>
      <c r="D132" s="212" t="str">
        <f>IF(C132="","",VLOOKUP(C132,seznam!$B$1:$D$979,2,FALSE))</f>
        <v/>
      </c>
      <c r="E132" s="212" t="str">
        <f>IF(C132="","",VLOOKUP(C132,seznam!$B$1:$D$979,3,FALSE))</f>
        <v/>
      </c>
      <c r="F132" s="205"/>
      <c r="G132" s="190"/>
      <c r="I132" s="194" t="str">
        <f>IF(C132="","",VLOOKUP(C132,seznam!$B$1:$F$979,5,FALSE))</f>
        <v/>
      </c>
    </row>
    <row r="133" spans="1:9" hidden="1" outlineLevel="1" x14ac:dyDescent="0.25">
      <c r="B133" s="249" t="str">
        <f>IF(C133="","",VLOOKUP(C133,seznam!$B$1:$E$979,4,FALSE))</f>
        <v/>
      </c>
      <c r="C133" s="196"/>
      <c r="D133" s="212" t="str">
        <f>IF(C133="","",VLOOKUP(C133,seznam!$B$1:$D$979,2,FALSE))</f>
        <v/>
      </c>
      <c r="E133" s="212" t="str">
        <f>IF(C133="","",VLOOKUP(C133,seznam!$B$1:$D$979,3,FALSE))</f>
        <v/>
      </c>
      <c r="F133" s="205"/>
      <c r="G133" s="190"/>
      <c r="I133" s="194" t="str">
        <f>IF(C133="","",VLOOKUP(C133,seznam!$B$1:$F$979,5,FALSE))</f>
        <v/>
      </c>
    </row>
    <row r="134" spans="1:9" ht="15" hidden="1" customHeight="1" outlineLevel="1" x14ac:dyDescent="0.25">
      <c r="B134" s="249" t="str">
        <f>IF(C134="","",VLOOKUP(C134,seznam!$B$1:$E$979,4,FALSE))</f>
        <v/>
      </c>
      <c r="C134" s="196"/>
      <c r="D134" s="212" t="str">
        <f>IF(C134="","",VLOOKUP(C134,seznam!$B$1:$D$979,2,FALSE))</f>
        <v/>
      </c>
      <c r="E134" s="212" t="str">
        <f>IF(C134="","",VLOOKUP(C134,seznam!$B$1:$D$979,3,FALSE))</f>
        <v/>
      </c>
      <c r="F134" s="205"/>
      <c r="G134" s="190"/>
      <c r="I134" s="194" t="str">
        <f>IF(C134="","",VLOOKUP(C134,seznam!$B$1:$F$979,5,FALSE))</f>
        <v/>
      </c>
    </row>
    <row r="135" spans="1:9" ht="15" hidden="1" customHeight="1" outlineLevel="1" x14ac:dyDescent="0.25">
      <c r="B135" s="249" t="str">
        <f>IF(C135="","",VLOOKUP(C135,seznam!$B$1:$E$979,4,FALSE))</f>
        <v/>
      </c>
      <c r="C135" s="196"/>
      <c r="D135" s="212" t="str">
        <f>IF(C135="","",VLOOKUP(C135,seznam!$B$1:$D$979,2,FALSE))</f>
        <v/>
      </c>
      <c r="E135" s="212" t="str">
        <f>IF(C135="","",VLOOKUP(C135,seznam!$B$1:$D$979,3,FALSE))</f>
        <v/>
      </c>
      <c r="F135" s="205"/>
      <c r="G135" s="190"/>
      <c r="I135" s="194" t="str">
        <f>IF(C135="","",VLOOKUP(C135,seznam!$B$1:$F$979,5,FALSE))</f>
        <v/>
      </c>
    </row>
    <row r="136" spans="1:9" ht="15" customHeight="1" collapsed="1" x14ac:dyDescent="0.25">
      <c r="A136" s="200" t="s">
        <v>44</v>
      </c>
      <c r="B136" s="251"/>
      <c r="C136" s="201"/>
      <c r="D136" s="214"/>
      <c r="E136" s="214"/>
      <c r="F136" s="207"/>
      <c r="G136" s="202"/>
      <c r="I136" s="189"/>
    </row>
    <row r="137" spans="1:9" ht="15" hidden="1" customHeight="1" outlineLevel="1" x14ac:dyDescent="0.25">
      <c r="A137" s="183" t="s">
        <v>43</v>
      </c>
      <c r="B137" s="249" t="str">
        <f>IF(C137="","",VLOOKUP(C137,seznam!$B$1:$E$979,4,FALSE))</f>
        <v/>
      </c>
      <c r="C137" s="196"/>
      <c r="D137" s="212" t="str">
        <f>IF(C137="","",VLOOKUP(C137,seznam!$B$1:$D$979,2,FALSE))</f>
        <v/>
      </c>
      <c r="E137" s="212" t="str">
        <f>IF(C137="","",VLOOKUP(C137,seznam!$B$1:$D$979,3,FALSE))</f>
        <v/>
      </c>
      <c r="F137" s="205"/>
      <c r="G137" s="190"/>
      <c r="I137" s="194" t="str">
        <f>IF(C137="","",VLOOKUP(C137,seznam!$B$1:$F$979,5,FALSE))</f>
        <v/>
      </c>
    </row>
    <row r="138" spans="1:9" ht="15" hidden="1" customHeight="1" outlineLevel="1" x14ac:dyDescent="0.25">
      <c r="B138" s="249" t="str">
        <f>IF(C138="","",VLOOKUP(C138,seznam!$B$1:$E$979,4,FALSE))</f>
        <v/>
      </c>
      <c r="C138" s="196"/>
      <c r="D138" s="212" t="str">
        <f>IF(C138="","",VLOOKUP(C138,seznam!$B$1:$D$979,2,FALSE))</f>
        <v/>
      </c>
      <c r="E138" s="212" t="str">
        <f>IF(C138="","",VLOOKUP(C138,seznam!$B$1:$D$979,3,FALSE))</f>
        <v/>
      </c>
      <c r="F138" s="205"/>
      <c r="G138" s="190"/>
      <c r="I138" s="194" t="str">
        <f>IF(C138="","",VLOOKUP(C138,seznam!$B$1:$F$979,5,FALSE))</f>
        <v/>
      </c>
    </row>
    <row r="139" spans="1:9" ht="15" hidden="1" customHeight="1" outlineLevel="1" x14ac:dyDescent="0.25">
      <c r="B139" s="249" t="str">
        <f>IF(C139="","",VLOOKUP(C139,seznam!$B$1:$E$979,4,FALSE))</f>
        <v/>
      </c>
      <c r="C139" s="196"/>
      <c r="D139" s="212" t="str">
        <f>IF(C139="","",VLOOKUP(C139,seznam!$B$1:$D$979,2,FALSE))</f>
        <v/>
      </c>
      <c r="E139" s="212" t="str">
        <f>IF(C139="","",VLOOKUP(C139,seznam!$B$1:$D$979,3,FALSE))</f>
        <v/>
      </c>
      <c r="F139" s="205"/>
      <c r="G139" s="190"/>
      <c r="I139" s="194" t="str">
        <f>IF(C139="","",VLOOKUP(C139,seznam!$B$1:$F$979,5,FALSE))</f>
        <v/>
      </c>
    </row>
    <row r="140" spans="1:9" ht="15" hidden="1" customHeight="1" outlineLevel="1" x14ac:dyDescent="0.25">
      <c r="B140" s="249" t="str">
        <f>IF(C140="","",VLOOKUP(C140,seznam!$B$1:$E$979,4,FALSE))</f>
        <v/>
      </c>
      <c r="C140" s="196"/>
      <c r="D140" s="212" t="str">
        <f>IF(C140="","",VLOOKUP(C140,seznam!$B$1:$D$979,2,FALSE))</f>
        <v/>
      </c>
      <c r="E140" s="212" t="str">
        <f>IF(C140="","",VLOOKUP(C140,seznam!$B$1:$D$979,3,FALSE))</f>
        <v/>
      </c>
      <c r="F140" s="205"/>
      <c r="G140" s="190"/>
      <c r="I140" s="194" t="str">
        <f>IF(C140="","",VLOOKUP(C140,seznam!$B$1:$F$979,5,FALSE))</f>
        <v/>
      </c>
    </row>
    <row r="141" spans="1:9" ht="15" hidden="1" customHeight="1" outlineLevel="1" x14ac:dyDescent="0.25">
      <c r="B141" s="249" t="str">
        <f>IF(C141="","",VLOOKUP(C141,seznam!$B$1:$E$979,4,FALSE))</f>
        <v/>
      </c>
      <c r="C141" s="196"/>
      <c r="D141" s="212" t="str">
        <f>IF(C141="","",VLOOKUP(C141,seznam!$B$1:$D$979,2,FALSE))</f>
        <v/>
      </c>
      <c r="E141" s="212" t="str">
        <f>IF(C141="","",VLOOKUP(C141,seznam!$B$1:$D$979,3,FALSE))</f>
        <v/>
      </c>
      <c r="F141" s="205"/>
      <c r="G141" s="190"/>
      <c r="I141" s="194" t="str">
        <f>IF(C141="","",VLOOKUP(C141,seznam!$B$1:$F$979,5,FALSE))</f>
        <v/>
      </c>
    </row>
    <row r="142" spans="1:9" ht="15" hidden="1" customHeight="1" outlineLevel="1" x14ac:dyDescent="0.25">
      <c r="B142" s="249" t="str">
        <f>IF(C142="","",VLOOKUP(C142,seznam!$B$1:$E$979,4,FALSE))</f>
        <v/>
      </c>
      <c r="C142" s="196"/>
      <c r="D142" s="212" t="str">
        <f>IF(C142="","",VLOOKUP(C142,seznam!$B$1:$D$979,2,FALSE))</f>
        <v/>
      </c>
      <c r="E142" s="212" t="str">
        <f>IF(C142="","",VLOOKUP(C142,seznam!$B$1:$D$979,3,FALSE))</f>
        <v/>
      </c>
      <c r="F142" s="205"/>
      <c r="G142" s="190"/>
      <c r="I142" s="194" t="str">
        <f>IF(C142="","",VLOOKUP(C142,seznam!$B$1:$F$979,5,FALSE))</f>
        <v/>
      </c>
    </row>
    <row r="143" spans="1:9" ht="15" hidden="1" customHeight="1" outlineLevel="1" x14ac:dyDescent="0.25">
      <c r="B143" s="249" t="str">
        <f>IF(C143="","",VLOOKUP(C143,seznam!$B$1:$E$979,4,FALSE))</f>
        <v/>
      </c>
      <c r="C143" s="196"/>
      <c r="D143" s="212" t="str">
        <f>IF(C143="","",VLOOKUP(C143,seznam!$B$1:$D$979,2,FALSE))</f>
        <v/>
      </c>
      <c r="E143" s="212" t="str">
        <f>IF(C143="","",VLOOKUP(C143,seznam!$B$1:$D$979,3,FALSE))</f>
        <v/>
      </c>
      <c r="F143" s="205"/>
      <c r="G143" s="190"/>
      <c r="I143" s="194" t="str">
        <f>IF(C143="","",VLOOKUP(C143,seznam!$B$1:$F$979,5,FALSE))</f>
        <v/>
      </c>
    </row>
    <row r="144" spans="1:9" hidden="1" outlineLevel="1" x14ac:dyDescent="0.25">
      <c r="B144" s="249" t="str">
        <f>IF(C144="","",VLOOKUP(C144,seznam!$B$1:$E$979,4,FALSE))</f>
        <v/>
      </c>
      <c r="C144" s="196"/>
      <c r="D144" s="212" t="str">
        <f>IF(C144="","",VLOOKUP(C144,seznam!$B$1:$D$979,2,FALSE))</f>
        <v/>
      </c>
      <c r="E144" s="212" t="str">
        <f>IF(C144="","",VLOOKUP(C144,seznam!$B$1:$D$979,3,FALSE))</f>
        <v/>
      </c>
      <c r="F144" s="205"/>
      <c r="G144" s="190"/>
      <c r="I144" s="194" t="str">
        <f>IF(C144="","",VLOOKUP(C144,seznam!$B$1:$F$979,5,FALSE))</f>
        <v/>
      </c>
    </row>
    <row r="145" spans="1:9" hidden="1" outlineLevel="1" x14ac:dyDescent="0.25">
      <c r="B145" s="249" t="str">
        <f>IF(C145="","",VLOOKUP(C145,seznam!$B$1:$E$979,4,FALSE))</f>
        <v/>
      </c>
      <c r="C145" s="196"/>
      <c r="D145" s="212" t="str">
        <f>IF(C145="","",VLOOKUP(C145,seznam!$B$1:$D$979,2,FALSE))</f>
        <v/>
      </c>
      <c r="E145" s="212" t="str">
        <f>IF(C145="","",VLOOKUP(C145,seznam!$B$1:$D$979,3,FALSE))</f>
        <v/>
      </c>
      <c r="F145" s="205"/>
      <c r="G145" s="190"/>
      <c r="I145" s="194" t="str">
        <f>IF(C145="","",VLOOKUP(C145,seznam!$B$1:$F$979,5,FALSE))</f>
        <v/>
      </c>
    </row>
    <row r="146" spans="1:9" ht="15" hidden="1" customHeight="1" outlineLevel="1" x14ac:dyDescent="0.25">
      <c r="B146" s="249" t="str">
        <f>IF(C146="","",VLOOKUP(C146,seznam!$B$1:$E$979,4,FALSE))</f>
        <v/>
      </c>
      <c r="C146" s="196"/>
      <c r="D146" s="212" t="str">
        <f>IF(C146="","",VLOOKUP(C146,seznam!$B$1:$D$979,2,FALSE))</f>
        <v/>
      </c>
      <c r="E146" s="212" t="str">
        <f>IF(C146="","",VLOOKUP(C146,seznam!$B$1:$D$979,3,FALSE))</f>
        <v/>
      </c>
      <c r="F146" s="205"/>
      <c r="G146" s="190"/>
      <c r="I146" s="194" t="str">
        <f>IF(C146="","",VLOOKUP(C146,seznam!$B$1:$F$979,5,FALSE))</f>
        <v/>
      </c>
    </row>
    <row r="147" spans="1:9" ht="15" hidden="1" customHeight="1" outlineLevel="1" x14ac:dyDescent="0.25">
      <c r="B147" s="249" t="str">
        <f>IF(C147="","",VLOOKUP(C147,seznam!$B$1:$E$979,4,FALSE))</f>
        <v/>
      </c>
      <c r="C147" s="196"/>
      <c r="D147" s="212" t="str">
        <f>IF(C147="","",VLOOKUP(C147,seznam!$B$1:$D$979,2,FALSE))</f>
        <v/>
      </c>
      <c r="E147" s="212" t="str">
        <f>IF(C147="","",VLOOKUP(C147,seznam!$B$1:$D$979,3,FALSE))</f>
        <v/>
      </c>
      <c r="F147" s="205"/>
      <c r="G147" s="190"/>
      <c r="I147" s="194" t="str">
        <f>IF(C147="","",VLOOKUP(C147,seznam!$B$1:$F$979,5,FALSE))</f>
        <v/>
      </c>
    </row>
    <row r="148" spans="1:9" ht="15" customHeight="1" collapsed="1" x14ac:dyDescent="0.25">
      <c r="A148" s="200" t="s">
        <v>44</v>
      </c>
      <c r="B148" s="251"/>
      <c r="C148" s="201"/>
      <c r="D148" s="214"/>
      <c r="E148" s="214"/>
      <c r="F148" s="207"/>
      <c r="G148" s="202"/>
      <c r="I148" s="189"/>
    </row>
    <row r="149" spans="1:9" ht="15" hidden="1" customHeight="1" outlineLevel="1" x14ac:dyDescent="0.25">
      <c r="A149" s="183" t="s">
        <v>43</v>
      </c>
      <c r="B149" s="249" t="str">
        <f>IF(C149="","",VLOOKUP(C149,seznam!$B$1:$E$979,4,FALSE))</f>
        <v/>
      </c>
      <c r="C149" s="196"/>
      <c r="D149" s="212" t="str">
        <f>IF(C149="","",VLOOKUP(C149,seznam!$B$1:$D$979,2,FALSE))</f>
        <v/>
      </c>
      <c r="E149" s="212" t="str">
        <f>IF(C149="","",VLOOKUP(C149,seznam!$B$1:$D$979,3,FALSE))</f>
        <v/>
      </c>
      <c r="F149" s="205"/>
      <c r="G149" s="190"/>
      <c r="I149" s="194" t="str">
        <f>IF(C149="","",VLOOKUP(C149,seznam!$B$1:$F$979,5,FALSE))</f>
        <v/>
      </c>
    </row>
    <row r="150" spans="1:9" ht="15" hidden="1" customHeight="1" outlineLevel="1" x14ac:dyDescent="0.25">
      <c r="B150" s="249" t="str">
        <f>IF(C150="","",VLOOKUP(C150,seznam!$B$1:$E$979,4,FALSE))</f>
        <v/>
      </c>
      <c r="C150" s="196"/>
      <c r="D150" s="212" t="str">
        <f>IF(C150="","",VLOOKUP(C150,seznam!$B$1:$D$979,2,FALSE))</f>
        <v/>
      </c>
      <c r="E150" s="212" t="str">
        <f>IF(C150="","",VLOOKUP(C150,seznam!$B$1:$D$979,3,FALSE))</f>
        <v/>
      </c>
      <c r="F150" s="205"/>
      <c r="G150" s="190"/>
      <c r="I150" s="194" t="str">
        <f>IF(C150="","",VLOOKUP(C150,seznam!$B$1:$F$979,5,FALSE))</f>
        <v/>
      </c>
    </row>
    <row r="151" spans="1:9" ht="15" hidden="1" customHeight="1" outlineLevel="1" x14ac:dyDescent="0.25">
      <c r="B151" s="249" t="str">
        <f>IF(C151="","",VLOOKUP(C151,seznam!$B$1:$E$979,4,FALSE))</f>
        <v/>
      </c>
      <c r="C151" s="196"/>
      <c r="D151" s="212" t="str">
        <f>IF(C151="","",VLOOKUP(C151,seznam!$B$1:$D$979,2,FALSE))</f>
        <v/>
      </c>
      <c r="E151" s="212" t="str">
        <f>IF(C151="","",VLOOKUP(C151,seznam!$B$1:$D$979,3,FALSE))</f>
        <v/>
      </c>
      <c r="F151" s="205"/>
      <c r="G151" s="190"/>
      <c r="I151" s="194" t="str">
        <f>IF(C151="","",VLOOKUP(C151,seznam!$B$1:$F$979,5,FALSE))</f>
        <v/>
      </c>
    </row>
    <row r="152" spans="1:9" ht="15" hidden="1" customHeight="1" outlineLevel="1" x14ac:dyDescent="0.25">
      <c r="B152" s="249" t="str">
        <f>IF(C152="","",VLOOKUP(C152,seznam!$B$1:$E$979,4,FALSE))</f>
        <v/>
      </c>
      <c r="C152" s="196"/>
      <c r="D152" s="212" t="str">
        <f>IF(C152="","",VLOOKUP(C152,seznam!$B$1:$D$979,2,FALSE))</f>
        <v/>
      </c>
      <c r="E152" s="212" t="str">
        <f>IF(C152="","",VLOOKUP(C152,seznam!$B$1:$D$979,3,FALSE))</f>
        <v/>
      </c>
      <c r="F152" s="205"/>
      <c r="G152" s="190"/>
      <c r="I152" s="194" t="str">
        <f>IF(C152="","",VLOOKUP(C152,seznam!$B$1:$F$979,5,FALSE))</f>
        <v/>
      </c>
    </row>
    <row r="153" spans="1:9" ht="15" hidden="1" customHeight="1" outlineLevel="1" x14ac:dyDescent="0.25">
      <c r="B153" s="249" t="str">
        <f>IF(C153="","",VLOOKUP(C153,seznam!$B$1:$E$979,4,FALSE))</f>
        <v/>
      </c>
      <c r="C153" s="196"/>
      <c r="D153" s="212" t="str">
        <f>IF(C153="","",VLOOKUP(C153,seznam!$B$1:$D$979,2,FALSE))</f>
        <v/>
      </c>
      <c r="E153" s="212" t="str">
        <f>IF(C153="","",VLOOKUP(C153,seznam!$B$1:$D$979,3,FALSE))</f>
        <v/>
      </c>
      <c r="F153" s="205"/>
      <c r="G153" s="190"/>
      <c r="I153" s="194" t="str">
        <f>IF(C153="","",VLOOKUP(C153,seznam!$B$1:$F$979,5,FALSE))</f>
        <v/>
      </c>
    </row>
    <row r="154" spans="1:9" ht="15" hidden="1" customHeight="1" outlineLevel="1" x14ac:dyDescent="0.25">
      <c r="B154" s="249" t="str">
        <f>IF(C154="","",VLOOKUP(C154,seznam!$B$1:$E$979,4,FALSE))</f>
        <v/>
      </c>
      <c r="C154" s="196"/>
      <c r="D154" s="212" t="str">
        <f>IF(C154="","",VLOOKUP(C154,seznam!$B$1:$D$979,2,FALSE))</f>
        <v/>
      </c>
      <c r="E154" s="212" t="str">
        <f>IF(C154="","",VLOOKUP(C154,seznam!$B$1:$D$979,3,FALSE))</f>
        <v/>
      </c>
      <c r="F154" s="205"/>
      <c r="G154" s="190"/>
      <c r="I154" s="194" t="str">
        <f>IF(C154="","",VLOOKUP(C154,seznam!$B$1:$F$979,5,FALSE))</f>
        <v/>
      </c>
    </row>
    <row r="155" spans="1:9" ht="15" hidden="1" customHeight="1" outlineLevel="1" x14ac:dyDescent="0.25">
      <c r="B155" s="249" t="str">
        <f>IF(C155="","",VLOOKUP(C155,seznam!$B$1:$E$979,4,FALSE))</f>
        <v/>
      </c>
      <c r="C155" s="196"/>
      <c r="D155" s="212" t="str">
        <f>IF(C155="","",VLOOKUP(C155,seznam!$B$1:$D$979,2,FALSE))</f>
        <v/>
      </c>
      <c r="E155" s="212" t="str">
        <f>IF(C155="","",VLOOKUP(C155,seznam!$B$1:$D$979,3,FALSE))</f>
        <v/>
      </c>
      <c r="F155" s="205"/>
      <c r="G155" s="190"/>
      <c r="I155" s="194" t="str">
        <f>IF(C155="","",VLOOKUP(C155,seznam!$B$1:$F$979,5,FALSE))</f>
        <v/>
      </c>
    </row>
    <row r="156" spans="1:9" hidden="1" outlineLevel="1" x14ac:dyDescent="0.25">
      <c r="B156" s="249" t="str">
        <f>IF(C156="","",VLOOKUP(C156,seznam!$B$1:$E$979,4,FALSE))</f>
        <v/>
      </c>
      <c r="C156" s="196"/>
      <c r="D156" s="212" t="str">
        <f>IF(C156="","",VLOOKUP(C156,seznam!$B$1:$D$979,2,FALSE))</f>
        <v/>
      </c>
      <c r="E156" s="212" t="str">
        <f>IF(C156="","",VLOOKUP(C156,seznam!$B$1:$D$979,3,FALSE))</f>
        <v/>
      </c>
      <c r="F156" s="205"/>
      <c r="G156" s="190"/>
      <c r="I156" s="194" t="str">
        <f>IF(C156="","",VLOOKUP(C156,seznam!$B$1:$F$979,5,FALSE))</f>
        <v/>
      </c>
    </row>
    <row r="157" spans="1:9" hidden="1" outlineLevel="1" x14ac:dyDescent="0.25">
      <c r="B157" s="249" t="str">
        <f>IF(C157="","",VLOOKUP(C157,seznam!$B$1:$E$979,4,FALSE))</f>
        <v/>
      </c>
      <c r="C157" s="196"/>
      <c r="D157" s="212" t="str">
        <f>IF(C157="","",VLOOKUP(C157,seznam!$B$1:$D$979,2,FALSE))</f>
        <v/>
      </c>
      <c r="E157" s="212" t="str">
        <f>IF(C157="","",VLOOKUP(C157,seznam!$B$1:$D$979,3,FALSE))</f>
        <v/>
      </c>
      <c r="F157" s="205"/>
      <c r="G157" s="190"/>
      <c r="I157" s="194" t="str">
        <f>IF(C157="","",VLOOKUP(C157,seznam!$B$1:$F$979,5,FALSE))</f>
        <v/>
      </c>
    </row>
    <row r="158" spans="1:9" ht="15" hidden="1" customHeight="1" outlineLevel="1" x14ac:dyDescent="0.25">
      <c r="B158" s="249" t="str">
        <f>IF(C158="","",VLOOKUP(C158,seznam!$B$1:$E$979,4,FALSE))</f>
        <v/>
      </c>
      <c r="C158" s="196"/>
      <c r="D158" s="212" t="str">
        <f>IF(C158="","",VLOOKUP(C158,seznam!$B$1:$D$979,2,FALSE))</f>
        <v/>
      </c>
      <c r="E158" s="212" t="str">
        <f>IF(C158="","",VLOOKUP(C158,seznam!$B$1:$D$979,3,FALSE))</f>
        <v/>
      </c>
      <c r="F158" s="205"/>
      <c r="G158" s="190"/>
      <c r="I158" s="194" t="str">
        <f>IF(C158="","",VLOOKUP(C158,seznam!$B$1:$F$979,5,FALSE))</f>
        <v/>
      </c>
    </row>
    <row r="159" spans="1:9" ht="15" hidden="1" customHeight="1" outlineLevel="1" x14ac:dyDescent="0.25">
      <c r="B159" s="249" t="str">
        <f>IF(C159="","",VLOOKUP(C159,seznam!$B$1:$E$979,4,FALSE))</f>
        <v/>
      </c>
      <c r="C159" s="196"/>
      <c r="D159" s="212" t="str">
        <f>IF(C159="","",VLOOKUP(C159,seznam!$B$1:$D$979,2,FALSE))</f>
        <v/>
      </c>
      <c r="E159" s="212" t="str">
        <f>IF(C159="","",VLOOKUP(C159,seznam!$B$1:$D$979,3,FALSE))</f>
        <v/>
      </c>
      <c r="F159" s="205"/>
      <c r="G159" s="190"/>
      <c r="I159" s="194" t="str">
        <f>IF(C159="","",VLOOKUP(C159,seznam!$B$1:$F$979,5,FALSE))</f>
        <v/>
      </c>
    </row>
    <row r="160" spans="1:9" ht="15" customHeight="1" collapsed="1" x14ac:dyDescent="0.25">
      <c r="A160" s="200" t="s">
        <v>44</v>
      </c>
      <c r="B160" s="251"/>
      <c r="C160" s="201"/>
      <c r="D160" s="214"/>
      <c r="E160" s="214"/>
      <c r="F160" s="207"/>
      <c r="G160" s="202"/>
      <c r="I160" s="189"/>
    </row>
    <row r="161" spans="1:9" ht="15" hidden="1" customHeight="1" outlineLevel="1" x14ac:dyDescent="0.25">
      <c r="A161" s="183" t="s">
        <v>43</v>
      </c>
      <c r="B161" s="249" t="str">
        <f>IF(C161="","",VLOOKUP(C161,seznam!$B$1:$E$979,4,FALSE))</f>
        <v/>
      </c>
      <c r="C161" s="196"/>
      <c r="D161" s="212" t="str">
        <f>IF(C161="","",VLOOKUP(C161,seznam!$B$1:$D$979,2,FALSE))</f>
        <v/>
      </c>
      <c r="E161" s="212" t="str">
        <f>IF(C161="","",VLOOKUP(C161,seznam!$B$1:$D$979,3,FALSE))</f>
        <v/>
      </c>
      <c r="F161" s="205"/>
      <c r="G161" s="190"/>
      <c r="I161" s="194" t="str">
        <f>IF(C161="","",VLOOKUP(C161,seznam!$B$1:$F$979,5,FALSE))</f>
        <v/>
      </c>
    </row>
    <row r="162" spans="1:9" ht="15" hidden="1" customHeight="1" outlineLevel="1" x14ac:dyDescent="0.25">
      <c r="B162" s="249" t="str">
        <f>IF(C162="","",VLOOKUP(C162,seznam!$B$1:$E$979,4,FALSE))</f>
        <v/>
      </c>
      <c r="C162" s="196"/>
      <c r="D162" s="212" t="str">
        <f>IF(C162="","",VLOOKUP(C162,seznam!$B$1:$D$979,2,FALSE))</f>
        <v/>
      </c>
      <c r="E162" s="212" t="str">
        <f>IF(C162="","",VLOOKUP(C162,seznam!$B$1:$D$979,3,FALSE))</f>
        <v/>
      </c>
      <c r="F162" s="205"/>
      <c r="G162" s="190"/>
      <c r="I162" s="194" t="str">
        <f>IF(C162="","",VLOOKUP(C162,seznam!$B$1:$F$979,5,FALSE))</f>
        <v/>
      </c>
    </row>
    <row r="163" spans="1:9" ht="15" hidden="1" customHeight="1" outlineLevel="1" x14ac:dyDescent="0.25">
      <c r="B163" s="249" t="str">
        <f>IF(C163="","",VLOOKUP(C163,seznam!$B$1:$E$979,4,FALSE))</f>
        <v/>
      </c>
      <c r="C163" s="196"/>
      <c r="D163" s="212" t="str">
        <f>IF(C163="","",VLOOKUP(C163,seznam!$B$1:$D$979,2,FALSE))</f>
        <v/>
      </c>
      <c r="E163" s="212" t="str">
        <f>IF(C163="","",VLOOKUP(C163,seznam!$B$1:$D$979,3,FALSE))</f>
        <v/>
      </c>
      <c r="F163" s="205"/>
      <c r="G163" s="190"/>
      <c r="I163" s="194" t="str">
        <f>IF(C163="","",VLOOKUP(C163,seznam!$B$1:$F$979,5,FALSE))</f>
        <v/>
      </c>
    </row>
    <row r="164" spans="1:9" ht="15" hidden="1" customHeight="1" outlineLevel="1" x14ac:dyDescent="0.25">
      <c r="B164" s="249" t="str">
        <f>IF(C164="","",VLOOKUP(C164,seznam!$B$1:$E$979,4,FALSE))</f>
        <v/>
      </c>
      <c r="C164" s="196"/>
      <c r="D164" s="212" t="str">
        <f>IF(C164="","",VLOOKUP(C164,seznam!$B$1:$D$979,2,FALSE))</f>
        <v/>
      </c>
      <c r="E164" s="212" t="str">
        <f>IF(C164="","",VLOOKUP(C164,seznam!$B$1:$D$979,3,FALSE))</f>
        <v/>
      </c>
      <c r="F164" s="205"/>
      <c r="G164" s="190"/>
      <c r="I164" s="194" t="str">
        <f>IF(C164="","",VLOOKUP(C164,seznam!$B$1:$F$979,5,FALSE))</f>
        <v/>
      </c>
    </row>
    <row r="165" spans="1:9" ht="15" hidden="1" customHeight="1" outlineLevel="1" x14ac:dyDescent="0.25">
      <c r="B165" s="249" t="str">
        <f>IF(C165="","",VLOOKUP(C165,seznam!$B$1:$E$979,4,FALSE))</f>
        <v/>
      </c>
      <c r="C165" s="196"/>
      <c r="D165" s="212" t="str">
        <f>IF(C165="","",VLOOKUP(C165,seznam!$B$1:$D$979,2,FALSE))</f>
        <v/>
      </c>
      <c r="E165" s="212" t="str">
        <f>IF(C165="","",VLOOKUP(C165,seznam!$B$1:$D$979,3,FALSE))</f>
        <v/>
      </c>
      <c r="F165" s="205"/>
      <c r="G165" s="190"/>
      <c r="I165" s="194" t="str">
        <f>IF(C165="","",VLOOKUP(C165,seznam!$B$1:$F$979,5,FALSE))</f>
        <v/>
      </c>
    </row>
    <row r="166" spans="1:9" ht="15" hidden="1" customHeight="1" outlineLevel="1" x14ac:dyDescent="0.25">
      <c r="B166" s="249" t="str">
        <f>IF(C166="","",VLOOKUP(C166,seznam!$B$1:$E$979,4,FALSE))</f>
        <v/>
      </c>
      <c r="C166" s="196"/>
      <c r="D166" s="212" t="str">
        <f>IF(C166="","",VLOOKUP(C166,seznam!$B$1:$D$979,2,FALSE))</f>
        <v/>
      </c>
      <c r="E166" s="212" t="str">
        <f>IF(C166="","",VLOOKUP(C166,seznam!$B$1:$D$979,3,FALSE))</f>
        <v/>
      </c>
      <c r="F166" s="205"/>
      <c r="G166" s="190"/>
      <c r="I166" s="194" t="str">
        <f>IF(C166="","",VLOOKUP(C166,seznam!$B$1:$F$979,5,FALSE))</f>
        <v/>
      </c>
    </row>
    <row r="167" spans="1:9" ht="15" hidden="1" customHeight="1" outlineLevel="1" x14ac:dyDescent="0.25">
      <c r="B167" s="249" t="str">
        <f>IF(C167="","",VLOOKUP(C167,seznam!$B$1:$E$979,4,FALSE))</f>
        <v/>
      </c>
      <c r="C167" s="196"/>
      <c r="D167" s="212" t="str">
        <f>IF(C167="","",VLOOKUP(C167,seznam!$B$1:$D$979,2,FALSE))</f>
        <v/>
      </c>
      <c r="E167" s="212" t="str">
        <f>IF(C167="","",VLOOKUP(C167,seznam!$B$1:$D$979,3,FALSE))</f>
        <v/>
      </c>
      <c r="F167" s="205"/>
      <c r="G167" s="190"/>
      <c r="I167" s="194" t="str">
        <f>IF(C167="","",VLOOKUP(C167,seznam!$B$1:$F$979,5,FALSE))</f>
        <v/>
      </c>
    </row>
    <row r="168" spans="1:9" hidden="1" outlineLevel="1" x14ac:dyDescent="0.25">
      <c r="B168" s="249" t="str">
        <f>IF(C168="","",VLOOKUP(C168,seznam!$B$1:$E$979,4,FALSE))</f>
        <v/>
      </c>
      <c r="C168" s="196"/>
      <c r="D168" s="212" t="str">
        <f>IF(C168="","",VLOOKUP(C168,seznam!$B$1:$D$979,2,FALSE))</f>
        <v/>
      </c>
      <c r="E168" s="212" t="str">
        <f>IF(C168="","",VLOOKUP(C168,seznam!$B$1:$D$979,3,FALSE))</f>
        <v/>
      </c>
      <c r="F168" s="205"/>
      <c r="G168" s="190"/>
      <c r="I168" s="194" t="str">
        <f>IF(C168="","",VLOOKUP(C168,seznam!$B$1:$F$979,5,FALSE))</f>
        <v/>
      </c>
    </row>
    <row r="169" spans="1:9" hidden="1" outlineLevel="1" x14ac:dyDescent="0.25">
      <c r="B169" s="249" t="str">
        <f>IF(C169="","",VLOOKUP(C169,seznam!$B$1:$E$979,4,FALSE))</f>
        <v/>
      </c>
      <c r="C169" s="196"/>
      <c r="D169" s="212" t="str">
        <f>IF(C169="","",VLOOKUP(C169,seznam!$B$1:$D$979,2,FALSE))</f>
        <v/>
      </c>
      <c r="E169" s="212" t="str">
        <f>IF(C169="","",VLOOKUP(C169,seznam!$B$1:$D$979,3,FALSE))</f>
        <v/>
      </c>
      <c r="F169" s="205"/>
      <c r="G169" s="190"/>
      <c r="I169" s="194" t="str">
        <f>IF(C169="","",VLOOKUP(C169,seznam!$B$1:$F$979,5,FALSE))</f>
        <v/>
      </c>
    </row>
    <row r="170" spans="1:9" ht="15" hidden="1" customHeight="1" outlineLevel="1" x14ac:dyDescent="0.25">
      <c r="B170" s="249" t="str">
        <f>IF(C170="","",VLOOKUP(C170,seznam!$B$1:$E$979,4,FALSE))</f>
        <v/>
      </c>
      <c r="C170" s="196"/>
      <c r="D170" s="212" t="str">
        <f>IF(C170="","",VLOOKUP(C170,seznam!$B$1:$D$979,2,FALSE))</f>
        <v/>
      </c>
      <c r="E170" s="212" t="str">
        <f>IF(C170="","",VLOOKUP(C170,seznam!$B$1:$D$979,3,FALSE))</f>
        <v/>
      </c>
      <c r="F170" s="205"/>
      <c r="G170" s="190"/>
      <c r="I170" s="194" t="str">
        <f>IF(C170="","",VLOOKUP(C170,seznam!$B$1:$F$979,5,FALSE))</f>
        <v/>
      </c>
    </row>
    <row r="171" spans="1:9" ht="15" hidden="1" customHeight="1" outlineLevel="1" x14ac:dyDescent="0.25">
      <c r="B171" s="249" t="str">
        <f>IF(C171="","",VLOOKUP(C171,seznam!$B$1:$E$979,4,FALSE))</f>
        <v/>
      </c>
      <c r="C171" s="196"/>
      <c r="D171" s="212" t="str">
        <f>IF(C171="","",VLOOKUP(C171,seznam!$B$1:$D$979,2,FALSE))</f>
        <v/>
      </c>
      <c r="E171" s="212" t="str">
        <f>IF(C171="","",VLOOKUP(C171,seznam!$B$1:$D$979,3,FALSE))</f>
        <v/>
      </c>
      <c r="F171" s="205"/>
      <c r="G171" s="190"/>
      <c r="I171" s="194" t="str">
        <f>IF(C171="","",VLOOKUP(C171,seznam!$B$1:$F$979,5,FALSE))</f>
        <v/>
      </c>
    </row>
    <row r="172" spans="1:9" ht="15" customHeight="1" collapsed="1" x14ac:dyDescent="0.25">
      <c r="A172" s="200" t="s">
        <v>44</v>
      </c>
      <c r="B172" s="251"/>
      <c r="C172" s="201"/>
      <c r="D172" s="214"/>
      <c r="E172" s="214"/>
      <c r="F172" s="207"/>
      <c r="G172" s="202"/>
      <c r="I172" s="189"/>
    </row>
    <row r="173" spans="1:9" ht="15" hidden="1" customHeight="1" outlineLevel="1" x14ac:dyDescent="0.25">
      <c r="A173" s="183" t="s">
        <v>43</v>
      </c>
      <c r="B173" s="249" t="str">
        <f>IF(C173="","",VLOOKUP(C173,seznam!$B$1:$E$979,4,FALSE))</f>
        <v/>
      </c>
      <c r="C173" s="196"/>
      <c r="D173" s="212" t="str">
        <f>IF(C173="","",VLOOKUP(C173,seznam!$B$1:$D$979,2,FALSE))</f>
        <v/>
      </c>
      <c r="E173" s="212" t="str">
        <f>IF(C173="","",VLOOKUP(C173,seznam!$B$1:$D$979,3,FALSE))</f>
        <v/>
      </c>
      <c r="F173" s="205"/>
      <c r="G173" s="190"/>
      <c r="I173" s="194" t="str">
        <f>IF(C173="","",VLOOKUP(C173,seznam!$B$1:$F$979,5,FALSE))</f>
        <v/>
      </c>
    </row>
    <row r="174" spans="1:9" ht="15" hidden="1" customHeight="1" outlineLevel="1" x14ac:dyDescent="0.25">
      <c r="B174" s="249" t="str">
        <f>IF(C174="","",VLOOKUP(C174,seznam!$B$1:$E$979,4,FALSE))</f>
        <v/>
      </c>
      <c r="C174" s="196"/>
      <c r="D174" s="212" t="str">
        <f>IF(C174="","",VLOOKUP(C174,seznam!$B$1:$D$979,2,FALSE))</f>
        <v/>
      </c>
      <c r="E174" s="212" t="str">
        <f>IF(C174="","",VLOOKUP(C174,seznam!$B$1:$D$979,3,FALSE))</f>
        <v/>
      </c>
      <c r="F174" s="205"/>
      <c r="G174" s="190"/>
      <c r="I174" s="194" t="str">
        <f>IF(C174="","",VLOOKUP(C174,seznam!$B$1:$F$979,5,FALSE))</f>
        <v/>
      </c>
    </row>
    <row r="175" spans="1:9" ht="15" hidden="1" customHeight="1" outlineLevel="1" x14ac:dyDescent="0.25">
      <c r="B175" s="249" t="str">
        <f>IF(C175="","",VLOOKUP(C175,seznam!$B$1:$E$979,4,FALSE))</f>
        <v/>
      </c>
      <c r="C175" s="196"/>
      <c r="D175" s="212" t="str">
        <f>IF(C175="","",VLOOKUP(C175,seznam!$B$1:$D$979,2,FALSE))</f>
        <v/>
      </c>
      <c r="E175" s="212" t="str">
        <f>IF(C175="","",VLOOKUP(C175,seznam!$B$1:$D$979,3,FALSE))</f>
        <v/>
      </c>
      <c r="F175" s="205"/>
      <c r="G175" s="190"/>
      <c r="I175" s="194" t="str">
        <f>IF(C175="","",VLOOKUP(C175,seznam!$B$1:$F$979,5,FALSE))</f>
        <v/>
      </c>
    </row>
    <row r="176" spans="1:9" ht="15" hidden="1" customHeight="1" outlineLevel="1" x14ac:dyDescent="0.25">
      <c r="B176" s="249" t="str">
        <f>IF(C176="","",VLOOKUP(C176,seznam!$B$1:$E$979,4,FALSE))</f>
        <v/>
      </c>
      <c r="C176" s="196"/>
      <c r="D176" s="212" t="str">
        <f>IF(C176="","",VLOOKUP(C176,seznam!$B$1:$D$979,2,FALSE))</f>
        <v/>
      </c>
      <c r="E176" s="212" t="str">
        <f>IF(C176="","",VLOOKUP(C176,seznam!$B$1:$D$979,3,FALSE))</f>
        <v/>
      </c>
      <c r="F176" s="205"/>
      <c r="G176" s="190"/>
      <c r="I176" s="194" t="str">
        <f>IF(C176="","",VLOOKUP(C176,seznam!$B$1:$F$979,5,FALSE))</f>
        <v/>
      </c>
    </row>
    <row r="177" spans="1:9" ht="15" hidden="1" customHeight="1" outlineLevel="1" x14ac:dyDescent="0.25">
      <c r="B177" s="249" t="str">
        <f>IF(C177="","",VLOOKUP(C177,seznam!$B$1:$E$979,4,FALSE))</f>
        <v/>
      </c>
      <c r="C177" s="196"/>
      <c r="D177" s="212" t="str">
        <f>IF(C177="","",VLOOKUP(C177,seznam!$B$1:$D$979,2,FALSE))</f>
        <v/>
      </c>
      <c r="E177" s="212" t="str">
        <f>IF(C177="","",VLOOKUP(C177,seznam!$B$1:$D$979,3,FALSE))</f>
        <v/>
      </c>
      <c r="F177" s="205"/>
      <c r="G177" s="190"/>
      <c r="I177" s="194" t="str">
        <f>IF(C177="","",VLOOKUP(C177,seznam!$B$1:$F$979,5,FALSE))</f>
        <v/>
      </c>
    </row>
    <row r="178" spans="1:9" ht="15" hidden="1" customHeight="1" outlineLevel="1" x14ac:dyDescent="0.25">
      <c r="B178" s="249" t="str">
        <f>IF(C178="","",VLOOKUP(C178,seznam!$B$1:$E$979,4,FALSE))</f>
        <v/>
      </c>
      <c r="C178" s="196"/>
      <c r="D178" s="212" t="str">
        <f>IF(C178="","",VLOOKUP(C178,seznam!$B$1:$D$979,2,FALSE))</f>
        <v/>
      </c>
      <c r="E178" s="212" t="str">
        <f>IF(C178="","",VLOOKUP(C178,seznam!$B$1:$D$979,3,FALSE))</f>
        <v/>
      </c>
      <c r="F178" s="205"/>
      <c r="G178" s="190"/>
      <c r="I178" s="194" t="str">
        <f>IF(C178="","",VLOOKUP(C178,seznam!$B$1:$F$979,5,FALSE))</f>
        <v/>
      </c>
    </row>
    <row r="179" spans="1:9" ht="15" hidden="1" customHeight="1" outlineLevel="1" x14ac:dyDescent="0.25">
      <c r="B179" s="249" t="str">
        <f>IF(C179="","",VLOOKUP(C179,seznam!$B$1:$E$979,4,FALSE))</f>
        <v/>
      </c>
      <c r="C179" s="196"/>
      <c r="D179" s="212" t="str">
        <f>IF(C179="","",VLOOKUP(C179,seznam!$B$1:$D$979,2,FALSE))</f>
        <v/>
      </c>
      <c r="E179" s="212" t="str">
        <f>IF(C179="","",VLOOKUP(C179,seznam!$B$1:$D$979,3,FALSE))</f>
        <v/>
      </c>
      <c r="F179" s="205"/>
      <c r="G179" s="190"/>
      <c r="I179" s="194" t="str">
        <f>IF(C179="","",VLOOKUP(C179,seznam!$B$1:$F$979,5,FALSE))</f>
        <v/>
      </c>
    </row>
    <row r="180" spans="1:9" hidden="1" outlineLevel="1" x14ac:dyDescent="0.25">
      <c r="B180" s="249" t="str">
        <f>IF(C180="","",VLOOKUP(C180,seznam!$B$1:$E$979,4,FALSE))</f>
        <v/>
      </c>
      <c r="C180" s="196"/>
      <c r="D180" s="212" t="str">
        <f>IF(C180="","",VLOOKUP(C180,seznam!$B$1:$D$979,2,FALSE))</f>
        <v/>
      </c>
      <c r="E180" s="212" t="str">
        <f>IF(C180="","",VLOOKUP(C180,seznam!$B$1:$D$979,3,FALSE))</f>
        <v/>
      </c>
      <c r="F180" s="205"/>
      <c r="G180" s="190"/>
      <c r="I180" s="194" t="str">
        <f>IF(C180="","",VLOOKUP(C180,seznam!$B$1:$F$979,5,FALSE))</f>
        <v/>
      </c>
    </row>
    <row r="181" spans="1:9" hidden="1" outlineLevel="1" x14ac:dyDescent="0.25">
      <c r="B181" s="249" t="str">
        <f>IF(C181="","",VLOOKUP(C181,seznam!$B$1:$E$979,4,FALSE))</f>
        <v/>
      </c>
      <c r="C181" s="196"/>
      <c r="D181" s="212" t="str">
        <f>IF(C181="","",VLOOKUP(C181,seznam!$B$1:$D$979,2,FALSE))</f>
        <v/>
      </c>
      <c r="E181" s="212" t="str">
        <f>IF(C181="","",VLOOKUP(C181,seznam!$B$1:$D$979,3,FALSE))</f>
        <v/>
      </c>
      <c r="F181" s="205"/>
      <c r="G181" s="190"/>
      <c r="I181" s="194" t="str">
        <f>IF(C181="","",VLOOKUP(C181,seznam!$B$1:$F$979,5,FALSE))</f>
        <v/>
      </c>
    </row>
    <row r="182" spans="1:9" ht="15" hidden="1" customHeight="1" outlineLevel="1" x14ac:dyDescent="0.25">
      <c r="B182" s="249" t="str">
        <f>IF(C182="","",VLOOKUP(C182,seznam!$B$1:$E$979,4,FALSE))</f>
        <v/>
      </c>
      <c r="C182" s="196"/>
      <c r="D182" s="212" t="str">
        <f>IF(C182="","",VLOOKUP(C182,seznam!$B$1:$D$979,2,FALSE))</f>
        <v/>
      </c>
      <c r="E182" s="212" t="str">
        <f>IF(C182="","",VLOOKUP(C182,seznam!$B$1:$D$979,3,FALSE))</f>
        <v/>
      </c>
      <c r="F182" s="205"/>
      <c r="G182" s="190"/>
      <c r="I182" s="194" t="str">
        <f>IF(C182="","",VLOOKUP(C182,seznam!$B$1:$F$979,5,FALSE))</f>
        <v/>
      </c>
    </row>
    <row r="183" spans="1:9" ht="15" hidden="1" customHeight="1" outlineLevel="1" x14ac:dyDescent="0.25">
      <c r="B183" s="249" t="str">
        <f>IF(C183="","",VLOOKUP(C183,seznam!$B$1:$E$979,4,FALSE))</f>
        <v/>
      </c>
      <c r="C183" s="196"/>
      <c r="D183" s="212" t="str">
        <f>IF(C183="","",VLOOKUP(C183,seznam!$B$1:$D$979,2,FALSE))</f>
        <v/>
      </c>
      <c r="E183" s="212" t="str">
        <f>IF(C183="","",VLOOKUP(C183,seznam!$B$1:$D$979,3,FALSE))</f>
        <v/>
      </c>
      <c r="F183" s="205"/>
      <c r="G183" s="190"/>
      <c r="I183" s="194" t="str">
        <f>IF(C183="","",VLOOKUP(C183,seznam!$B$1:$F$979,5,FALSE))</f>
        <v/>
      </c>
    </row>
    <row r="184" spans="1:9" ht="15" customHeight="1" collapsed="1" x14ac:dyDescent="0.25">
      <c r="A184" s="200" t="s">
        <v>44</v>
      </c>
      <c r="B184" s="251"/>
      <c r="C184" s="201"/>
      <c r="D184" s="214"/>
      <c r="E184" s="214"/>
      <c r="F184" s="207"/>
      <c r="G184" s="202"/>
      <c r="I184" s="189"/>
    </row>
    <row r="185" spans="1:9" ht="15" hidden="1" customHeight="1" outlineLevel="1" x14ac:dyDescent="0.25">
      <c r="A185" s="183" t="s">
        <v>43</v>
      </c>
      <c r="B185" s="249" t="str">
        <f>IF(C185="","",VLOOKUP(C185,seznam!$B$1:$E$979,4,FALSE))</f>
        <v/>
      </c>
      <c r="C185" s="196"/>
      <c r="D185" s="212" t="str">
        <f>IF(C185="","",VLOOKUP(C185,seznam!$B$1:$D$979,2,FALSE))</f>
        <v/>
      </c>
      <c r="E185" s="212" t="str">
        <f>IF(C185="","",VLOOKUP(C185,seznam!$B$1:$D$979,3,FALSE))</f>
        <v/>
      </c>
      <c r="F185" s="205"/>
      <c r="G185" s="190"/>
      <c r="I185" s="194" t="str">
        <f>IF(C185="","",VLOOKUP(C185,seznam!$B$1:$F$979,5,FALSE))</f>
        <v/>
      </c>
    </row>
    <row r="186" spans="1:9" ht="15" hidden="1" customHeight="1" outlineLevel="1" x14ac:dyDescent="0.25">
      <c r="B186" s="249" t="str">
        <f>IF(C186="","",VLOOKUP(C186,seznam!$B$1:$E$979,4,FALSE))</f>
        <v/>
      </c>
      <c r="C186" s="196"/>
      <c r="D186" s="212" t="str">
        <f>IF(C186="","",VLOOKUP(C186,seznam!$B$1:$D$979,2,FALSE))</f>
        <v/>
      </c>
      <c r="E186" s="212" t="str">
        <f>IF(C186="","",VLOOKUP(C186,seznam!$B$1:$D$979,3,FALSE))</f>
        <v/>
      </c>
      <c r="F186" s="205"/>
      <c r="G186" s="190"/>
      <c r="I186" s="194" t="str">
        <f>IF(C186="","",VLOOKUP(C186,seznam!$B$1:$F$979,5,FALSE))</f>
        <v/>
      </c>
    </row>
    <row r="187" spans="1:9" ht="15" hidden="1" customHeight="1" outlineLevel="1" x14ac:dyDescent="0.25">
      <c r="B187" s="249" t="str">
        <f>IF(C187="","",VLOOKUP(C187,seznam!$B$1:$E$979,4,FALSE))</f>
        <v/>
      </c>
      <c r="C187" s="196"/>
      <c r="D187" s="212" t="str">
        <f>IF(C187="","",VLOOKUP(C187,seznam!$B$1:$D$979,2,FALSE))</f>
        <v/>
      </c>
      <c r="E187" s="212" t="str">
        <f>IF(C187="","",VLOOKUP(C187,seznam!$B$1:$D$979,3,FALSE))</f>
        <v/>
      </c>
      <c r="F187" s="205"/>
      <c r="G187" s="190"/>
      <c r="I187" s="194" t="str">
        <f>IF(C187="","",VLOOKUP(C187,seznam!$B$1:$F$979,5,FALSE))</f>
        <v/>
      </c>
    </row>
    <row r="188" spans="1:9" ht="15" hidden="1" customHeight="1" outlineLevel="1" x14ac:dyDescent="0.25">
      <c r="B188" s="249" t="str">
        <f>IF(C188="","",VLOOKUP(C188,seznam!$B$1:$E$979,4,FALSE))</f>
        <v/>
      </c>
      <c r="C188" s="196"/>
      <c r="D188" s="212" t="str">
        <f>IF(C188="","",VLOOKUP(C188,seznam!$B$1:$D$979,2,FALSE))</f>
        <v/>
      </c>
      <c r="E188" s="212" t="str">
        <f>IF(C188="","",VLOOKUP(C188,seznam!$B$1:$D$979,3,FALSE))</f>
        <v/>
      </c>
      <c r="F188" s="205"/>
      <c r="G188" s="190"/>
      <c r="I188" s="194" t="str">
        <f>IF(C188="","",VLOOKUP(C188,seznam!$B$1:$F$979,5,FALSE))</f>
        <v/>
      </c>
    </row>
    <row r="189" spans="1:9" ht="15" hidden="1" customHeight="1" outlineLevel="1" x14ac:dyDescent="0.25">
      <c r="B189" s="249" t="str">
        <f>IF(C189="","",VLOOKUP(C189,seznam!$B$1:$E$979,4,FALSE))</f>
        <v/>
      </c>
      <c r="C189" s="196"/>
      <c r="D189" s="212" t="str">
        <f>IF(C189="","",VLOOKUP(C189,seznam!$B$1:$D$979,2,FALSE))</f>
        <v/>
      </c>
      <c r="E189" s="212" t="str">
        <f>IF(C189="","",VLOOKUP(C189,seznam!$B$1:$D$979,3,FALSE))</f>
        <v/>
      </c>
      <c r="F189" s="205"/>
      <c r="G189" s="190"/>
      <c r="I189" s="194" t="str">
        <f>IF(C189="","",VLOOKUP(C189,seznam!$B$1:$F$979,5,FALSE))</f>
        <v/>
      </c>
    </row>
    <row r="190" spans="1:9" ht="15" hidden="1" customHeight="1" outlineLevel="1" x14ac:dyDescent="0.25">
      <c r="B190" s="249" t="str">
        <f>IF(C190="","",VLOOKUP(C190,seznam!$B$1:$E$979,4,FALSE))</f>
        <v/>
      </c>
      <c r="C190" s="196"/>
      <c r="D190" s="212" t="str">
        <f>IF(C190="","",VLOOKUP(C190,seznam!$B$1:$D$979,2,FALSE))</f>
        <v/>
      </c>
      <c r="E190" s="212" t="str">
        <f>IF(C190="","",VLOOKUP(C190,seznam!$B$1:$D$979,3,FALSE))</f>
        <v/>
      </c>
      <c r="F190" s="205"/>
      <c r="G190" s="190"/>
      <c r="I190" s="194" t="str">
        <f>IF(C190="","",VLOOKUP(C190,seznam!$B$1:$F$979,5,FALSE))</f>
        <v/>
      </c>
    </row>
    <row r="191" spans="1:9" ht="15" hidden="1" customHeight="1" outlineLevel="1" x14ac:dyDescent="0.25">
      <c r="B191" s="249" t="str">
        <f>IF(C191="","",VLOOKUP(C191,seznam!$B$1:$E$979,4,FALSE))</f>
        <v/>
      </c>
      <c r="C191" s="196"/>
      <c r="D191" s="212" t="str">
        <f>IF(C191="","",VLOOKUP(C191,seznam!$B$1:$D$979,2,FALSE))</f>
        <v/>
      </c>
      <c r="E191" s="212" t="str">
        <f>IF(C191="","",VLOOKUP(C191,seznam!$B$1:$D$979,3,FALSE))</f>
        <v/>
      </c>
      <c r="F191" s="205"/>
      <c r="G191" s="190"/>
      <c r="I191" s="194" t="str">
        <f>IF(C191="","",VLOOKUP(C191,seznam!$B$1:$F$979,5,FALSE))</f>
        <v/>
      </c>
    </row>
    <row r="192" spans="1:9" hidden="1" outlineLevel="1" x14ac:dyDescent="0.25">
      <c r="B192" s="249" t="str">
        <f>IF(C192="","",VLOOKUP(C192,seznam!$B$1:$E$979,4,FALSE))</f>
        <v/>
      </c>
      <c r="C192" s="196"/>
      <c r="D192" s="212" t="str">
        <f>IF(C192="","",VLOOKUP(C192,seznam!$B$1:$D$979,2,FALSE))</f>
        <v/>
      </c>
      <c r="E192" s="212" t="str">
        <f>IF(C192="","",VLOOKUP(C192,seznam!$B$1:$D$979,3,FALSE))</f>
        <v/>
      </c>
      <c r="F192" s="205"/>
      <c r="G192" s="190"/>
      <c r="I192" s="194" t="str">
        <f>IF(C192="","",VLOOKUP(C192,seznam!$B$1:$F$979,5,FALSE))</f>
        <v/>
      </c>
    </row>
    <row r="193" spans="1:9" hidden="1" outlineLevel="1" x14ac:dyDescent="0.25">
      <c r="B193" s="249" t="str">
        <f>IF(C193="","",VLOOKUP(C193,seznam!$B$1:$E$979,4,FALSE))</f>
        <v/>
      </c>
      <c r="C193" s="196"/>
      <c r="D193" s="212" t="str">
        <f>IF(C193="","",VLOOKUP(C193,seznam!$B$1:$D$979,2,FALSE))</f>
        <v/>
      </c>
      <c r="E193" s="212" t="str">
        <f>IF(C193="","",VLOOKUP(C193,seznam!$B$1:$D$979,3,FALSE))</f>
        <v/>
      </c>
      <c r="F193" s="205"/>
      <c r="G193" s="190"/>
      <c r="I193" s="194" t="str">
        <f>IF(C193="","",VLOOKUP(C193,seznam!$B$1:$F$979,5,FALSE))</f>
        <v/>
      </c>
    </row>
    <row r="194" spans="1:9" ht="15" hidden="1" customHeight="1" outlineLevel="1" x14ac:dyDescent="0.25">
      <c r="B194" s="249" t="str">
        <f>IF(C194="","",VLOOKUP(C194,seznam!$B$1:$E$979,4,FALSE))</f>
        <v/>
      </c>
      <c r="C194" s="196"/>
      <c r="D194" s="212" t="str">
        <f>IF(C194="","",VLOOKUP(C194,seznam!$B$1:$D$979,2,FALSE))</f>
        <v/>
      </c>
      <c r="E194" s="212" t="str">
        <f>IF(C194="","",VLOOKUP(C194,seznam!$B$1:$D$979,3,FALSE))</f>
        <v/>
      </c>
      <c r="F194" s="205"/>
      <c r="G194" s="190"/>
      <c r="I194" s="194" t="str">
        <f>IF(C194="","",VLOOKUP(C194,seznam!$B$1:$F$979,5,FALSE))</f>
        <v/>
      </c>
    </row>
    <row r="195" spans="1:9" ht="15" hidden="1" customHeight="1" outlineLevel="1" x14ac:dyDescent="0.25">
      <c r="B195" s="249" t="str">
        <f>IF(C195="","",VLOOKUP(C195,seznam!$B$1:$E$979,4,FALSE))</f>
        <v/>
      </c>
      <c r="C195" s="196"/>
      <c r="D195" s="212" t="str">
        <f>IF(C195="","",VLOOKUP(C195,seznam!$B$1:$D$979,2,FALSE))</f>
        <v/>
      </c>
      <c r="E195" s="212" t="str">
        <f>IF(C195="","",VLOOKUP(C195,seznam!$B$1:$D$979,3,FALSE))</f>
        <v/>
      </c>
      <c r="F195" s="205"/>
      <c r="G195" s="190"/>
      <c r="I195" s="194" t="str">
        <f>IF(C195="","",VLOOKUP(C195,seznam!$B$1:$F$979,5,FALSE))</f>
        <v/>
      </c>
    </row>
    <row r="196" spans="1:9" ht="15" customHeight="1" collapsed="1" x14ac:dyDescent="0.25">
      <c r="A196" s="200" t="s">
        <v>44</v>
      </c>
      <c r="B196" s="251"/>
      <c r="C196" s="201"/>
      <c r="D196" s="214"/>
      <c r="E196" s="214"/>
      <c r="F196" s="207"/>
      <c r="G196" s="202"/>
      <c r="I196" s="189"/>
    </row>
    <row r="197" spans="1:9" ht="15" hidden="1" customHeight="1" outlineLevel="1" x14ac:dyDescent="0.25">
      <c r="A197" s="183" t="s">
        <v>43</v>
      </c>
      <c r="B197" s="249" t="str">
        <f>IF(C197="","",VLOOKUP(C197,seznam!$B$1:$E$979,4,FALSE))</f>
        <v/>
      </c>
      <c r="C197" s="196"/>
      <c r="D197" s="212" t="str">
        <f>IF(C197="","",VLOOKUP(C197,seznam!$B$1:$D$979,2,FALSE))</f>
        <v/>
      </c>
      <c r="E197" s="212" t="str">
        <f>IF(C197="","",VLOOKUP(C197,seznam!$B$1:$D$979,3,FALSE))</f>
        <v/>
      </c>
      <c r="F197" s="205"/>
      <c r="G197" s="190"/>
      <c r="I197" s="194" t="str">
        <f>IF(C197="","",VLOOKUP(C197,seznam!$B$1:$F$979,5,FALSE))</f>
        <v/>
      </c>
    </row>
    <row r="198" spans="1:9" ht="15" hidden="1" customHeight="1" outlineLevel="1" x14ac:dyDescent="0.25">
      <c r="B198" s="249" t="str">
        <f>IF(C198="","",VLOOKUP(C198,seznam!$B$1:$E$979,4,FALSE))</f>
        <v/>
      </c>
      <c r="C198" s="196"/>
      <c r="D198" s="212" t="str">
        <f>IF(C198="","",VLOOKUP(C198,seznam!$B$1:$D$979,2,FALSE))</f>
        <v/>
      </c>
      <c r="E198" s="212" t="str">
        <f>IF(C198="","",VLOOKUP(C198,seznam!$B$1:$D$979,3,FALSE))</f>
        <v/>
      </c>
      <c r="F198" s="205"/>
      <c r="G198" s="190"/>
      <c r="I198" s="194" t="str">
        <f>IF(C198="","",VLOOKUP(C198,seznam!$B$1:$F$979,5,FALSE))</f>
        <v/>
      </c>
    </row>
    <row r="199" spans="1:9" ht="15" hidden="1" customHeight="1" outlineLevel="1" x14ac:dyDescent="0.25">
      <c r="B199" s="249" t="str">
        <f>IF(C199="","",VLOOKUP(C199,seznam!$B$1:$E$979,4,FALSE))</f>
        <v/>
      </c>
      <c r="C199" s="196"/>
      <c r="D199" s="212" t="str">
        <f>IF(C199="","",VLOOKUP(C199,seznam!$B$1:$D$979,2,FALSE))</f>
        <v/>
      </c>
      <c r="E199" s="212" t="str">
        <f>IF(C199="","",VLOOKUP(C199,seznam!$B$1:$D$979,3,FALSE))</f>
        <v/>
      </c>
      <c r="F199" s="205"/>
      <c r="G199" s="190"/>
      <c r="I199" s="194" t="str">
        <f>IF(C199="","",VLOOKUP(C199,seznam!$B$1:$F$979,5,FALSE))</f>
        <v/>
      </c>
    </row>
    <row r="200" spans="1:9" ht="15" hidden="1" customHeight="1" outlineLevel="1" x14ac:dyDescent="0.25">
      <c r="B200" s="249" t="str">
        <f>IF(C200="","",VLOOKUP(C200,seznam!$B$1:$E$979,4,FALSE))</f>
        <v/>
      </c>
      <c r="C200" s="196"/>
      <c r="D200" s="212" t="str">
        <f>IF(C200="","",VLOOKUP(C200,seznam!$B$1:$D$979,2,FALSE))</f>
        <v/>
      </c>
      <c r="E200" s="212" t="str">
        <f>IF(C200="","",VLOOKUP(C200,seznam!$B$1:$D$979,3,FALSE))</f>
        <v/>
      </c>
      <c r="F200" s="205"/>
      <c r="G200" s="190"/>
      <c r="I200" s="194" t="str">
        <f>IF(C200="","",VLOOKUP(C200,seznam!$B$1:$F$979,5,FALSE))</f>
        <v/>
      </c>
    </row>
    <row r="201" spans="1:9" ht="15" hidden="1" customHeight="1" outlineLevel="1" x14ac:dyDescent="0.25">
      <c r="B201" s="249" t="str">
        <f>IF(C201="","",VLOOKUP(C201,seznam!$B$1:$E$979,4,FALSE))</f>
        <v/>
      </c>
      <c r="C201" s="196"/>
      <c r="D201" s="212" t="str">
        <f>IF(C201="","",VLOOKUP(C201,seznam!$B$1:$D$979,2,FALSE))</f>
        <v/>
      </c>
      <c r="E201" s="212" t="str">
        <f>IF(C201="","",VLOOKUP(C201,seznam!$B$1:$D$979,3,FALSE))</f>
        <v/>
      </c>
      <c r="F201" s="205"/>
      <c r="G201" s="190"/>
      <c r="I201" s="194" t="str">
        <f>IF(C201="","",VLOOKUP(C201,seznam!$B$1:$F$979,5,FALSE))</f>
        <v/>
      </c>
    </row>
    <row r="202" spans="1:9" ht="15" hidden="1" customHeight="1" outlineLevel="1" x14ac:dyDescent="0.25">
      <c r="B202" s="249" t="str">
        <f>IF(C202="","",VLOOKUP(C202,seznam!$B$1:$E$979,4,FALSE))</f>
        <v/>
      </c>
      <c r="C202" s="196"/>
      <c r="D202" s="212" t="str">
        <f>IF(C202="","",VLOOKUP(C202,seznam!$B$1:$D$979,2,FALSE))</f>
        <v/>
      </c>
      <c r="E202" s="212" t="str">
        <f>IF(C202="","",VLOOKUP(C202,seznam!$B$1:$D$979,3,FALSE))</f>
        <v/>
      </c>
      <c r="F202" s="205"/>
      <c r="G202" s="190"/>
      <c r="I202" s="194" t="str">
        <f>IF(C202="","",VLOOKUP(C202,seznam!$B$1:$F$979,5,FALSE))</f>
        <v/>
      </c>
    </row>
    <row r="203" spans="1:9" ht="15" hidden="1" customHeight="1" outlineLevel="1" x14ac:dyDescent="0.25">
      <c r="B203" s="249" t="str">
        <f>IF(C203="","",VLOOKUP(C203,seznam!$B$1:$E$979,4,FALSE))</f>
        <v/>
      </c>
      <c r="C203" s="196"/>
      <c r="D203" s="212" t="str">
        <f>IF(C203="","",VLOOKUP(C203,seznam!$B$1:$D$979,2,FALSE))</f>
        <v/>
      </c>
      <c r="E203" s="212" t="str">
        <f>IF(C203="","",VLOOKUP(C203,seznam!$B$1:$D$979,3,FALSE))</f>
        <v/>
      </c>
      <c r="F203" s="205"/>
      <c r="G203" s="190"/>
      <c r="I203" s="194" t="str">
        <f>IF(C203="","",VLOOKUP(C203,seznam!$B$1:$F$979,5,FALSE))</f>
        <v/>
      </c>
    </row>
    <row r="204" spans="1:9" hidden="1" outlineLevel="1" x14ac:dyDescent="0.25">
      <c r="B204" s="249" t="str">
        <f>IF(C204="","",VLOOKUP(C204,seznam!$B$1:$E$979,4,FALSE))</f>
        <v/>
      </c>
      <c r="C204" s="196"/>
      <c r="D204" s="212" t="str">
        <f>IF(C204="","",VLOOKUP(C204,seznam!$B$1:$D$979,2,FALSE))</f>
        <v/>
      </c>
      <c r="E204" s="212" t="str">
        <f>IF(C204="","",VLOOKUP(C204,seznam!$B$1:$D$979,3,FALSE))</f>
        <v/>
      </c>
      <c r="F204" s="205"/>
      <c r="G204" s="190"/>
      <c r="I204" s="194" t="str">
        <f>IF(C204="","",VLOOKUP(C204,seznam!$B$1:$F$979,5,FALSE))</f>
        <v/>
      </c>
    </row>
    <row r="205" spans="1:9" hidden="1" outlineLevel="1" x14ac:dyDescent="0.25">
      <c r="B205" s="249" t="str">
        <f>IF(C205="","",VLOOKUP(C205,seznam!$B$1:$E$979,4,FALSE))</f>
        <v/>
      </c>
      <c r="C205" s="196"/>
      <c r="D205" s="212" t="str">
        <f>IF(C205="","",VLOOKUP(C205,seznam!$B$1:$D$979,2,FALSE))</f>
        <v/>
      </c>
      <c r="E205" s="212" t="str">
        <f>IF(C205="","",VLOOKUP(C205,seznam!$B$1:$D$979,3,FALSE))</f>
        <v/>
      </c>
      <c r="F205" s="205"/>
      <c r="G205" s="190"/>
      <c r="I205" s="194" t="str">
        <f>IF(C205="","",VLOOKUP(C205,seznam!$B$1:$F$979,5,FALSE))</f>
        <v/>
      </c>
    </row>
    <row r="206" spans="1:9" ht="15" hidden="1" customHeight="1" outlineLevel="1" x14ac:dyDescent="0.25">
      <c r="B206" s="249" t="str">
        <f>IF(C206="","",VLOOKUP(C206,seznam!$B$1:$E$979,4,FALSE))</f>
        <v/>
      </c>
      <c r="C206" s="196"/>
      <c r="D206" s="212" t="str">
        <f>IF(C206="","",VLOOKUP(C206,seznam!$B$1:$D$979,2,FALSE))</f>
        <v/>
      </c>
      <c r="E206" s="212" t="str">
        <f>IF(C206="","",VLOOKUP(C206,seznam!$B$1:$D$979,3,FALSE))</f>
        <v/>
      </c>
      <c r="F206" s="205"/>
      <c r="G206" s="190"/>
      <c r="I206" s="194" t="str">
        <f>IF(C206="","",VLOOKUP(C206,seznam!$B$1:$F$979,5,FALSE))</f>
        <v/>
      </c>
    </row>
    <row r="207" spans="1:9" ht="15" hidden="1" customHeight="1" outlineLevel="1" x14ac:dyDescent="0.25">
      <c r="B207" s="249" t="str">
        <f>IF(C207="","",VLOOKUP(C207,seznam!$B$1:$E$979,4,FALSE))</f>
        <v/>
      </c>
      <c r="C207" s="196"/>
      <c r="D207" s="212" t="str">
        <f>IF(C207="","",VLOOKUP(C207,seznam!$B$1:$D$979,2,FALSE))</f>
        <v/>
      </c>
      <c r="E207" s="212" t="str">
        <f>IF(C207="","",VLOOKUP(C207,seznam!$B$1:$D$979,3,FALSE))</f>
        <v/>
      </c>
      <c r="F207" s="205"/>
      <c r="G207" s="190"/>
      <c r="I207" s="194" t="str">
        <f>IF(C207="","",VLOOKUP(C207,seznam!$B$1:$F$979,5,FALSE))</f>
        <v/>
      </c>
    </row>
    <row r="208" spans="1:9" ht="15" customHeight="1" collapsed="1" x14ac:dyDescent="0.25">
      <c r="A208" s="200" t="s">
        <v>44</v>
      </c>
      <c r="B208" s="251"/>
      <c r="C208" s="201"/>
      <c r="D208" s="214"/>
      <c r="E208" s="214"/>
      <c r="F208" s="207"/>
      <c r="G208" s="202"/>
      <c r="I208" s="189"/>
    </row>
    <row r="209" spans="1:9" ht="15" hidden="1" customHeight="1" outlineLevel="1" x14ac:dyDescent="0.25">
      <c r="A209" s="183" t="s">
        <v>43</v>
      </c>
      <c r="B209" s="249" t="str">
        <f>IF(C209="","",VLOOKUP(C209,seznam!$B$1:$E$979,4,FALSE))</f>
        <v/>
      </c>
      <c r="C209" s="196"/>
      <c r="D209" s="212" t="str">
        <f>IF(C209="","",VLOOKUP(C209,seznam!$B$1:$D$979,2,FALSE))</f>
        <v/>
      </c>
      <c r="E209" s="212" t="str">
        <f>IF(C209="","",VLOOKUP(C209,seznam!$B$1:$D$979,3,FALSE))</f>
        <v/>
      </c>
      <c r="F209" s="205"/>
      <c r="G209" s="190"/>
      <c r="I209" s="194" t="str">
        <f>IF(C209="","",VLOOKUP(C209,seznam!$B$1:$F$979,5,FALSE))</f>
        <v/>
      </c>
    </row>
    <row r="210" spans="1:9" ht="15" hidden="1" customHeight="1" outlineLevel="1" x14ac:dyDescent="0.25">
      <c r="B210" s="249" t="str">
        <f>IF(C210="","",VLOOKUP(C210,seznam!$B$1:$E$979,4,FALSE))</f>
        <v/>
      </c>
      <c r="C210" s="196"/>
      <c r="D210" s="212" t="str">
        <f>IF(C210="","",VLOOKUP(C210,seznam!$B$1:$D$979,2,FALSE))</f>
        <v/>
      </c>
      <c r="E210" s="212" t="str">
        <f>IF(C210="","",VLOOKUP(C210,seznam!$B$1:$D$979,3,FALSE))</f>
        <v/>
      </c>
      <c r="F210" s="205"/>
      <c r="G210" s="190"/>
      <c r="I210" s="194" t="str">
        <f>IF(C210="","",VLOOKUP(C210,seznam!$B$1:$F$979,5,FALSE))</f>
        <v/>
      </c>
    </row>
    <row r="211" spans="1:9" ht="15" hidden="1" customHeight="1" outlineLevel="1" x14ac:dyDescent="0.25">
      <c r="B211" s="249" t="str">
        <f>IF(C211="","",VLOOKUP(C211,seznam!$B$1:$E$979,4,FALSE))</f>
        <v/>
      </c>
      <c r="C211" s="196"/>
      <c r="D211" s="212" t="str">
        <f>IF(C211="","",VLOOKUP(C211,seznam!$B$1:$D$979,2,FALSE))</f>
        <v/>
      </c>
      <c r="E211" s="212" t="str">
        <f>IF(C211="","",VLOOKUP(C211,seznam!$B$1:$D$979,3,FALSE))</f>
        <v/>
      </c>
      <c r="F211" s="205"/>
      <c r="G211" s="190"/>
      <c r="I211" s="194" t="str">
        <f>IF(C211="","",VLOOKUP(C211,seznam!$B$1:$F$979,5,FALSE))</f>
        <v/>
      </c>
    </row>
    <row r="212" spans="1:9" ht="15" hidden="1" customHeight="1" outlineLevel="1" x14ac:dyDescent="0.25">
      <c r="B212" s="249" t="str">
        <f>IF(C212="","",VLOOKUP(C212,seznam!$B$1:$E$979,4,FALSE))</f>
        <v/>
      </c>
      <c r="C212" s="196"/>
      <c r="D212" s="212" t="str">
        <f>IF(C212="","",VLOOKUP(C212,seznam!$B$1:$D$979,2,FALSE))</f>
        <v/>
      </c>
      <c r="E212" s="212" t="str">
        <f>IF(C212="","",VLOOKUP(C212,seznam!$B$1:$D$979,3,FALSE))</f>
        <v/>
      </c>
      <c r="F212" s="205"/>
      <c r="G212" s="190"/>
      <c r="I212" s="194" t="str">
        <f>IF(C212="","",VLOOKUP(C212,seznam!$B$1:$F$979,5,FALSE))</f>
        <v/>
      </c>
    </row>
    <row r="213" spans="1:9" ht="15" hidden="1" customHeight="1" outlineLevel="1" x14ac:dyDescent="0.25">
      <c r="B213" s="249" t="str">
        <f>IF(C213="","",VLOOKUP(C213,seznam!$B$1:$E$979,4,FALSE))</f>
        <v/>
      </c>
      <c r="C213" s="196"/>
      <c r="D213" s="212" t="str">
        <f>IF(C213="","",VLOOKUP(C213,seznam!$B$1:$D$979,2,FALSE))</f>
        <v/>
      </c>
      <c r="E213" s="212" t="str">
        <f>IF(C213="","",VLOOKUP(C213,seznam!$B$1:$D$979,3,FALSE))</f>
        <v/>
      </c>
      <c r="F213" s="205"/>
      <c r="G213" s="190"/>
      <c r="I213" s="194" t="str">
        <f>IF(C213="","",VLOOKUP(C213,seznam!$B$1:$F$979,5,FALSE))</f>
        <v/>
      </c>
    </row>
    <row r="214" spans="1:9" ht="15" hidden="1" customHeight="1" outlineLevel="1" x14ac:dyDescent="0.25">
      <c r="B214" s="249" t="str">
        <f>IF(C214="","",VLOOKUP(C214,seznam!$B$1:$E$979,4,FALSE))</f>
        <v/>
      </c>
      <c r="C214" s="196"/>
      <c r="D214" s="212" t="str">
        <f>IF(C214="","",VLOOKUP(C214,seznam!$B$1:$D$979,2,FALSE))</f>
        <v/>
      </c>
      <c r="E214" s="212" t="str">
        <f>IF(C214="","",VLOOKUP(C214,seznam!$B$1:$D$979,3,FALSE))</f>
        <v/>
      </c>
      <c r="F214" s="205"/>
      <c r="G214" s="190"/>
      <c r="I214" s="194" t="str">
        <f>IF(C214="","",VLOOKUP(C214,seznam!$B$1:$F$979,5,FALSE))</f>
        <v/>
      </c>
    </row>
    <row r="215" spans="1:9" ht="15" hidden="1" customHeight="1" outlineLevel="1" x14ac:dyDescent="0.25">
      <c r="B215" s="249" t="str">
        <f>IF(C215="","",VLOOKUP(C215,seznam!$B$1:$E$979,4,FALSE))</f>
        <v/>
      </c>
      <c r="C215" s="196"/>
      <c r="D215" s="212" t="str">
        <f>IF(C215="","",VLOOKUP(C215,seznam!$B$1:$D$979,2,FALSE))</f>
        <v/>
      </c>
      <c r="E215" s="212" t="str">
        <f>IF(C215="","",VLOOKUP(C215,seznam!$B$1:$D$979,3,FALSE))</f>
        <v/>
      </c>
      <c r="F215" s="205"/>
      <c r="G215" s="190"/>
      <c r="I215" s="194" t="str">
        <f>IF(C215="","",VLOOKUP(C215,seznam!$B$1:$F$979,5,FALSE))</f>
        <v/>
      </c>
    </row>
    <row r="216" spans="1:9" hidden="1" outlineLevel="1" x14ac:dyDescent="0.25">
      <c r="B216" s="249" t="str">
        <f>IF(C216="","",VLOOKUP(C216,seznam!$B$1:$E$979,4,FALSE))</f>
        <v/>
      </c>
      <c r="C216" s="196"/>
      <c r="D216" s="212" t="str">
        <f>IF(C216="","",VLOOKUP(C216,seznam!$B$1:$D$979,2,FALSE))</f>
        <v/>
      </c>
      <c r="E216" s="212" t="str">
        <f>IF(C216="","",VLOOKUP(C216,seznam!$B$1:$D$979,3,FALSE))</f>
        <v/>
      </c>
      <c r="F216" s="205"/>
      <c r="G216" s="190"/>
      <c r="I216" s="194" t="str">
        <f>IF(C216="","",VLOOKUP(C216,seznam!$B$1:$F$979,5,FALSE))</f>
        <v/>
      </c>
    </row>
    <row r="217" spans="1:9" hidden="1" outlineLevel="1" x14ac:dyDescent="0.25">
      <c r="B217" s="249" t="str">
        <f>IF(C217="","",VLOOKUP(C217,seznam!$B$1:$E$979,4,FALSE))</f>
        <v/>
      </c>
      <c r="C217" s="196"/>
      <c r="D217" s="212" t="str">
        <f>IF(C217="","",VLOOKUP(C217,seznam!$B$1:$D$979,2,FALSE))</f>
        <v/>
      </c>
      <c r="E217" s="212" t="str">
        <f>IF(C217="","",VLOOKUP(C217,seznam!$B$1:$D$979,3,FALSE))</f>
        <v/>
      </c>
      <c r="F217" s="205"/>
      <c r="G217" s="190"/>
      <c r="I217" s="194" t="str">
        <f>IF(C217="","",VLOOKUP(C217,seznam!$B$1:$F$979,5,FALSE))</f>
        <v/>
      </c>
    </row>
    <row r="218" spans="1:9" ht="15" hidden="1" customHeight="1" outlineLevel="1" x14ac:dyDescent="0.25">
      <c r="B218" s="249" t="str">
        <f>IF(C218="","",VLOOKUP(C218,seznam!$B$1:$E$979,4,FALSE))</f>
        <v/>
      </c>
      <c r="C218" s="196"/>
      <c r="D218" s="212" t="str">
        <f>IF(C218="","",VLOOKUP(C218,seznam!$B$1:$D$979,2,FALSE))</f>
        <v/>
      </c>
      <c r="E218" s="212" t="str">
        <f>IF(C218="","",VLOOKUP(C218,seznam!$B$1:$D$979,3,FALSE))</f>
        <v/>
      </c>
      <c r="F218" s="205"/>
      <c r="G218" s="190"/>
      <c r="I218" s="194" t="str">
        <f>IF(C218="","",VLOOKUP(C218,seznam!$B$1:$F$979,5,FALSE))</f>
        <v/>
      </c>
    </row>
    <row r="219" spans="1:9" ht="15" hidden="1" customHeight="1" outlineLevel="1" x14ac:dyDescent="0.25">
      <c r="B219" s="249" t="str">
        <f>IF(C219="","",VLOOKUP(C219,seznam!$B$1:$E$979,4,FALSE))</f>
        <v/>
      </c>
      <c r="C219" s="196"/>
      <c r="D219" s="212" t="str">
        <f>IF(C219="","",VLOOKUP(C219,seznam!$B$1:$D$979,2,FALSE))</f>
        <v/>
      </c>
      <c r="E219" s="212" t="str">
        <f>IF(C219="","",VLOOKUP(C219,seznam!$B$1:$D$979,3,FALSE))</f>
        <v/>
      </c>
      <c r="F219" s="205"/>
      <c r="G219" s="190"/>
      <c r="I219" s="194" t="str">
        <f>IF(C219="","",VLOOKUP(C219,seznam!$B$1:$F$979,5,FALSE))</f>
        <v/>
      </c>
    </row>
    <row r="220" spans="1:9" ht="15" customHeight="1" collapsed="1" x14ac:dyDescent="0.25">
      <c r="A220" s="200" t="s">
        <v>44</v>
      </c>
      <c r="B220" s="251"/>
      <c r="C220" s="201"/>
      <c r="D220" s="214"/>
      <c r="E220" s="214"/>
      <c r="F220" s="207"/>
      <c r="G220" s="202"/>
      <c r="I220" s="189"/>
    </row>
    <row r="221" spans="1:9" ht="15" hidden="1" customHeight="1" outlineLevel="1" x14ac:dyDescent="0.25">
      <c r="A221" s="183" t="s">
        <v>43</v>
      </c>
      <c r="B221" s="249" t="str">
        <f>IF(C221="","",VLOOKUP(C221,seznam!$B$1:$E$979,4,FALSE))</f>
        <v/>
      </c>
      <c r="C221" s="196"/>
      <c r="D221" s="212" t="str">
        <f>IF(C221="","",VLOOKUP(C221,seznam!$B$1:$D$979,2,FALSE))</f>
        <v/>
      </c>
      <c r="E221" s="212" t="str">
        <f>IF(C221="","",VLOOKUP(C221,seznam!$B$1:$D$979,3,FALSE))</f>
        <v/>
      </c>
      <c r="F221" s="205"/>
      <c r="G221" s="190"/>
      <c r="I221" s="194" t="str">
        <f>IF(C221="","",VLOOKUP(C221,seznam!$B$1:$F$979,5,FALSE))</f>
        <v/>
      </c>
    </row>
    <row r="222" spans="1:9" ht="15" hidden="1" customHeight="1" outlineLevel="1" x14ac:dyDescent="0.25">
      <c r="B222" s="249" t="str">
        <f>IF(C222="","",VLOOKUP(C222,seznam!$B$1:$E$979,4,FALSE))</f>
        <v/>
      </c>
      <c r="C222" s="196"/>
      <c r="D222" s="212" t="str">
        <f>IF(C222="","",VLOOKUP(C222,seznam!$B$1:$D$979,2,FALSE))</f>
        <v/>
      </c>
      <c r="E222" s="212" t="str">
        <f>IF(C222="","",VLOOKUP(C222,seznam!$B$1:$D$979,3,FALSE))</f>
        <v/>
      </c>
      <c r="F222" s="205"/>
      <c r="G222" s="190"/>
      <c r="I222" s="194" t="str">
        <f>IF(C222="","",VLOOKUP(C222,seznam!$B$1:$F$979,5,FALSE))</f>
        <v/>
      </c>
    </row>
    <row r="223" spans="1:9" ht="15" hidden="1" customHeight="1" outlineLevel="1" x14ac:dyDescent="0.25">
      <c r="B223" s="249" t="str">
        <f>IF(C223="","",VLOOKUP(C223,seznam!$B$1:$E$979,4,FALSE))</f>
        <v/>
      </c>
      <c r="C223" s="196"/>
      <c r="D223" s="212" t="str">
        <f>IF(C223="","",VLOOKUP(C223,seznam!$B$1:$D$979,2,FALSE))</f>
        <v/>
      </c>
      <c r="E223" s="212" t="str">
        <f>IF(C223="","",VLOOKUP(C223,seznam!$B$1:$D$979,3,FALSE))</f>
        <v/>
      </c>
      <c r="F223" s="205"/>
      <c r="G223" s="190"/>
      <c r="I223" s="194" t="str">
        <f>IF(C223="","",VLOOKUP(C223,seznam!$B$1:$F$979,5,FALSE))</f>
        <v/>
      </c>
    </row>
    <row r="224" spans="1:9" ht="15" hidden="1" customHeight="1" outlineLevel="1" x14ac:dyDescent="0.25">
      <c r="B224" s="249" t="str">
        <f>IF(C224="","",VLOOKUP(C224,seznam!$B$1:$E$979,4,FALSE))</f>
        <v/>
      </c>
      <c r="C224" s="196"/>
      <c r="D224" s="212" t="str">
        <f>IF(C224="","",VLOOKUP(C224,seznam!$B$1:$D$979,2,FALSE))</f>
        <v/>
      </c>
      <c r="E224" s="212" t="str">
        <f>IF(C224="","",VLOOKUP(C224,seznam!$B$1:$D$979,3,FALSE))</f>
        <v/>
      </c>
      <c r="F224" s="205"/>
      <c r="G224" s="190"/>
      <c r="I224" s="194" t="str">
        <f>IF(C224="","",VLOOKUP(C224,seznam!$B$1:$F$979,5,FALSE))</f>
        <v/>
      </c>
    </row>
    <row r="225" spans="1:9" ht="15" hidden="1" customHeight="1" outlineLevel="1" x14ac:dyDescent="0.25">
      <c r="B225" s="249" t="str">
        <f>IF(C225="","",VLOOKUP(C225,seznam!$B$1:$E$979,4,FALSE))</f>
        <v/>
      </c>
      <c r="C225" s="196"/>
      <c r="D225" s="212" t="str">
        <f>IF(C225="","",VLOOKUP(C225,seznam!$B$1:$D$979,2,FALSE))</f>
        <v/>
      </c>
      <c r="E225" s="212" t="str">
        <f>IF(C225="","",VLOOKUP(C225,seznam!$B$1:$D$979,3,FALSE))</f>
        <v/>
      </c>
      <c r="F225" s="205"/>
      <c r="G225" s="190"/>
      <c r="I225" s="194" t="str">
        <f>IF(C225="","",VLOOKUP(C225,seznam!$B$1:$F$979,5,FALSE))</f>
        <v/>
      </c>
    </row>
    <row r="226" spans="1:9" ht="15" hidden="1" customHeight="1" outlineLevel="1" x14ac:dyDescent="0.25">
      <c r="B226" s="249" t="str">
        <f>IF(C226="","",VLOOKUP(C226,seznam!$B$1:$E$979,4,FALSE))</f>
        <v/>
      </c>
      <c r="C226" s="196"/>
      <c r="D226" s="212" t="str">
        <f>IF(C226="","",VLOOKUP(C226,seznam!$B$1:$D$979,2,FALSE))</f>
        <v/>
      </c>
      <c r="E226" s="212" t="str">
        <f>IF(C226="","",VLOOKUP(C226,seznam!$B$1:$D$979,3,FALSE))</f>
        <v/>
      </c>
      <c r="F226" s="205"/>
      <c r="G226" s="190"/>
      <c r="I226" s="194" t="str">
        <f>IF(C226="","",VLOOKUP(C226,seznam!$B$1:$F$979,5,FALSE))</f>
        <v/>
      </c>
    </row>
    <row r="227" spans="1:9" ht="15" hidden="1" customHeight="1" outlineLevel="1" x14ac:dyDescent="0.25">
      <c r="B227" s="249" t="str">
        <f>IF(C227="","",VLOOKUP(C227,seznam!$B$1:$E$979,4,FALSE))</f>
        <v/>
      </c>
      <c r="C227" s="196"/>
      <c r="D227" s="212" t="str">
        <f>IF(C227="","",VLOOKUP(C227,seznam!$B$1:$D$979,2,FALSE))</f>
        <v/>
      </c>
      <c r="E227" s="212" t="str">
        <f>IF(C227="","",VLOOKUP(C227,seznam!$B$1:$D$979,3,FALSE))</f>
        <v/>
      </c>
      <c r="F227" s="205"/>
      <c r="G227" s="190"/>
      <c r="I227" s="194" t="str">
        <f>IF(C227="","",VLOOKUP(C227,seznam!$B$1:$F$979,5,FALSE))</f>
        <v/>
      </c>
    </row>
    <row r="228" spans="1:9" hidden="1" outlineLevel="1" x14ac:dyDescent="0.25">
      <c r="B228" s="249" t="str">
        <f>IF(C228="","",VLOOKUP(C228,seznam!$B$1:$E$979,4,FALSE))</f>
        <v/>
      </c>
      <c r="C228" s="196"/>
      <c r="D228" s="212" t="str">
        <f>IF(C228="","",VLOOKUP(C228,seznam!$B$1:$D$979,2,FALSE))</f>
        <v/>
      </c>
      <c r="E228" s="212" t="str">
        <f>IF(C228="","",VLOOKUP(C228,seznam!$B$1:$D$979,3,FALSE))</f>
        <v/>
      </c>
      <c r="F228" s="205"/>
      <c r="G228" s="190"/>
      <c r="I228" s="194" t="str">
        <f>IF(C228="","",VLOOKUP(C228,seznam!$B$1:$F$979,5,FALSE))</f>
        <v/>
      </c>
    </row>
    <row r="229" spans="1:9" hidden="1" outlineLevel="1" x14ac:dyDescent="0.25">
      <c r="B229" s="249" t="str">
        <f>IF(C229="","",VLOOKUP(C229,seznam!$B$1:$E$979,4,FALSE))</f>
        <v/>
      </c>
      <c r="C229" s="196"/>
      <c r="D229" s="212" t="str">
        <f>IF(C229="","",VLOOKUP(C229,seznam!$B$1:$D$979,2,FALSE))</f>
        <v/>
      </c>
      <c r="E229" s="212" t="str">
        <f>IF(C229="","",VLOOKUP(C229,seznam!$B$1:$D$979,3,FALSE))</f>
        <v/>
      </c>
      <c r="F229" s="205"/>
      <c r="G229" s="190"/>
      <c r="I229" s="194" t="str">
        <f>IF(C229="","",VLOOKUP(C229,seznam!$B$1:$F$979,5,FALSE))</f>
        <v/>
      </c>
    </row>
    <row r="230" spans="1:9" ht="15" hidden="1" customHeight="1" outlineLevel="1" x14ac:dyDescent="0.25">
      <c r="B230" s="249" t="str">
        <f>IF(C230="","",VLOOKUP(C230,seznam!$B$1:$E$979,4,FALSE))</f>
        <v/>
      </c>
      <c r="C230" s="196"/>
      <c r="D230" s="212" t="str">
        <f>IF(C230="","",VLOOKUP(C230,seznam!$B$1:$D$979,2,FALSE))</f>
        <v/>
      </c>
      <c r="E230" s="212" t="str">
        <f>IF(C230="","",VLOOKUP(C230,seznam!$B$1:$D$979,3,FALSE))</f>
        <v/>
      </c>
      <c r="F230" s="205"/>
      <c r="G230" s="190"/>
      <c r="I230" s="194" t="str">
        <f>IF(C230="","",VLOOKUP(C230,seznam!$B$1:$F$979,5,FALSE))</f>
        <v/>
      </c>
    </row>
    <row r="231" spans="1:9" ht="15" hidden="1" customHeight="1" outlineLevel="1" x14ac:dyDescent="0.25">
      <c r="B231" s="249" t="str">
        <f>IF(C231="","",VLOOKUP(C231,seznam!$B$1:$E$979,4,FALSE))</f>
        <v/>
      </c>
      <c r="C231" s="196"/>
      <c r="D231" s="212" t="str">
        <f>IF(C231="","",VLOOKUP(C231,seznam!$B$1:$D$979,2,FALSE))</f>
        <v/>
      </c>
      <c r="E231" s="212" t="str">
        <f>IF(C231="","",VLOOKUP(C231,seznam!$B$1:$D$979,3,FALSE))</f>
        <v/>
      </c>
      <c r="F231" s="205"/>
      <c r="G231" s="190"/>
      <c r="I231" s="194" t="str">
        <f>IF(C231="","",VLOOKUP(C231,seznam!$B$1:$F$979,5,FALSE))</f>
        <v/>
      </c>
    </row>
    <row r="232" spans="1:9" ht="15" customHeight="1" collapsed="1" x14ac:dyDescent="0.25">
      <c r="A232" s="200" t="s">
        <v>44</v>
      </c>
      <c r="B232" s="251"/>
      <c r="C232" s="201"/>
      <c r="D232" s="214"/>
      <c r="E232" s="214"/>
      <c r="F232" s="207"/>
      <c r="G232" s="202"/>
      <c r="I232" s="189"/>
    </row>
    <row r="233" spans="1:9" ht="15" hidden="1" customHeight="1" outlineLevel="1" x14ac:dyDescent="0.25">
      <c r="A233" s="183" t="s">
        <v>43</v>
      </c>
      <c r="B233" s="249" t="str">
        <f>IF(C233="","",VLOOKUP(C233,seznam!$B$1:$E$979,4,FALSE))</f>
        <v/>
      </c>
      <c r="C233" s="196"/>
      <c r="D233" s="212" t="str">
        <f>IF(C233="","",VLOOKUP(C233,seznam!$B$1:$D$979,2,FALSE))</f>
        <v/>
      </c>
      <c r="E233" s="212" t="str">
        <f>IF(C233="","",VLOOKUP(C233,seznam!$B$1:$D$979,3,FALSE))</f>
        <v/>
      </c>
      <c r="F233" s="205"/>
      <c r="G233" s="190"/>
      <c r="I233" s="194" t="str">
        <f>IF(C233="","",VLOOKUP(C233,seznam!$B$1:$F$979,5,FALSE))</f>
        <v/>
      </c>
    </row>
    <row r="234" spans="1:9" ht="15" hidden="1" customHeight="1" outlineLevel="1" x14ac:dyDescent="0.25">
      <c r="B234" s="249" t="str">
        <f>IF(C234="","",VLOOKUP(C234,seznam!$B$1:$E$979,4,FALSE))</f>
        <v/>
      </c>
      <c r="C234" s="196"/>
      <c r="D234" s="212" t="str">
        <f>IF(C234="","",VLOOKUP(C234,seznam!$B$1:$D$979,2,FALSE))</f>
        <v/>
      </c>
      <c r="E234" s="212" t="str">
        <f>IF(C234="","",VLOOKUP(C234,seznam!$B$1:$D$979,3,FALSE))</f>
        <v/>
      </c>
      <c r="F234" s="205"/>
      <c r="G234" s="190"/>
      <c r="I234" s="194" t="str">
        <f>IF(C234="","",VLOOKUP(C234,seznam!$B$1:$F$979,5,FALSE))</f>
        <v/>
      </c>
    </row>
    <row r="235" spans="1:9" ht="15" hidden="1" customHeight="1" outlineLevel="1" x14ac:dyDescent="0.25">
      <c r="B235" s="249" t="str">
        <f>IF(C235="","",VLOOKUP(C235,seznam!$B$1:$E$979,4,FALSE))</f>
        <v/>
      </c>
      <c r="C235" s="196"/>
      <c r="D235" s="212" t="str">
        <f>IF(C235="","",VLOOKUP(C235,seznam!$B$1:$D$979,2,FALSE))</f>
        <v/>
      </c>
      <c r="E235" s="212" t="str">
        <f>IF(C235="","",VLOOKUP(C235,seznam!$B$1:$D$979,3,FALSE))</f>
        <v/>
      </c>
      <c r="F235" s="205"/>
      <c r="G235" s="190"/>
      <c r="I235" s="194" t="str">
        <f>IF(C235="","",VLOOKUP(C235,seznam!$B$1:$F$979,5,FALSE))</f>
        <v/>
      </c>
    </row>
    <row r="236" spans="1:9" ht="15" hidden="1" customHeight="1" outlineLevel="1" x14ac:dyDescent="0.25">
      <c r="B236" s="249" t="str">
        <f>IF(C236="","",VLOOKUP(C236,seznam!$B$1:$E$979,4,FALSE))</f>
        <v/>
      </c>
      <c r="C236" s="196"/>
      <c r="D236" s="212" t="str">
        <f>IF(C236="","",VLOOKUP(C236,seznam!$B$1:$D$979,2,FALSE))</f>
        <v/>
      </c>
      <c r="E236" s="212" t="str">
        <f>IF(C236="","",VLOOKUP(C236,seznam!$B$1:$D$979,3,FALSE))</f>
        <v/>
      </c>
      <c r="F236" s="205"/>
      <c r="G236" s="190"/>
      <c r="I236" s="194" t="str">
        <f>IF(C236="","",VLOOKUP(C236,seznam!$B$1:$F$979,5,FALSE))</f>
        <v/>
      </c>
    </row>
    <row r="237" spans="1:9" ht="15" hidden="1" customHeight="1" outlineLevel="1" x14ac:dyDescent="0.25">
      <c r="B237" s="249" t="str">
        <f>IF(C237="","",VLOOKUP(C237,seznam!$B$1:$E$979,4,FALSE))</f>
        <v/>
      </c>
      <c r="C237" s="196"/>
      <c r="D237" s="212" t="str">
        <f>IF(C237="","",VLOOKUP(C237,seznam!$B$1:$D$979,2,FALSE))</f>
        <v/>
      </c>
      <c r="E237" s="212" t="str">
        <f>IF(C237="","",VLOOKUP(C237,seznam!$B$1:$D$979,3,FALSE))</f>
        <v/>
      </c>
      <c r="F237" s="205"/>
      <c r="G237" s="190"/>
      <c r="I237" s="194" t="str">
        <f>IF(C237="","",VLOOKUP(C237,seznam!$B$1:$F$979,5,FALSE))</f>
        <v/>
      </c>
    </row>
    <row r="238" spans="1:9" ht="15" hidden="1" customHeight="1" outlineLevel="1" x14ac:dyDescent="0.25">
      <c r="B238" s="249" t="str">
        <f>IF(C238="","",VLOOKUP(C238,seznam!$B$1:$E$979,4,FALSE))</f>
        <v/>
      </c>
      <c r="C238" s="196"/>
      <c r="D238" s="212" t="str">
        <f>IF(C238="","",VLOOKUP(C238,seznam!$B$1:$D$979,2,FALSE))</f>
        <v/>
      </c>
      <c r="E238" s="212" t="str">
        <f>IF(C238="","",VLOOKUP(C238,seznam!$B$1:$D$979,3,FALSE))</f>
        <v/>
      </c>
      <c r="F238" s="205"/>
      <c r="G238" s="190"/>
      <c r="I238" s="194" t="str">
        <f>IF(C238="","",VLOOKUP(C238,seznam!$B$1:$F$979,5,FALSE))</f>
        <v/>
      </c>
    </row>
    <row r="239" spans="1:9" ht="15" hidden="1" customHeight="1" outlineLevel="1" x14ac:dyDescent="0.25">
      <c r="B239" s="249" t="str">
        <f>IF(C239="","",VLOOKUP(C239,seznam!$B$1:$E$979,4,FALSE))</f>
        <v/>
      </c>
      <c r="C239" s="196"/>
      <c r="D239" s="212" t="str">
        <f>IF(C239="","",VLOOKUP(C239,seznam!$B$1:$D$979,2,FALSE))</f>
        <v/>
      </c>
      <c r="E239" s="212" t="str">
        <f>IF(C239="","",VLOOKUP(C239,seznam!$B$1:$D$979,3,FALSE))</f>
        <v/>
      </c>
      <c r="F239" s="205"/>
      <c r="G239" s="190"/>
      <c r="I239" s="194" t="str">
        <f>IF(C239="","",VLOOKUP(C239,seznam!$B$1:$F$979,5,FALSE))</f>
        <v/>
      </c>
    </row>
    <row r="240" spans="1:9" hidden="1" outlineLevel="1" x14ac:dyDescent="0.25">
      <c r="B240" s="249" t="str">
        <f>IF(C240="","",VLOOKUP(C240,seznam!$B$1:$E$979,4,FALSE))</f>
        <v/>
      </c>
      <c r="C240" s="196"/>
      <c r="D240" s="212" t="str">
        <f>IF(C240="","",VLOOKUP(C240,seznam!$B$1:$D$979,2,FALSE))</f>
        <v/>
      </c>
      <c r="E240" s="212" t="str">
        <f>IF(C240="","",VLOOKUP(C240,seznam!$B$1:$D$979,3,FALSE))</f>
        <v/>
      </c>
      <c r="F240" s="205"/>
      <c r="G240" s="190"/>
      <c r="I240" s="194" t="str">
        <f>IF(C240="","",VLOOKUP(C240,seznam!$B$1:$F$979,5,FALSE))</f>
        <v/>
      </c>
    </row>
    <row r="241" spans="1:9" hidden="1" outlineLevel="1" x14ac:dyDescent="0.25">
      <c r="B241" s="249" t="str">
        <f>IF(C241="","",VLOOKUP(C241,seznam!$B$1:$E$979,4,FALSE))</f>
        <v/>
      </c>
      <c r="C241" s="196"/>
      <c r="D241" s="212" t="str">
        <f>IF(C241="","",VLOOKUP(C241,seznam!$B$1:$D$979,2,FALSE))</f>
        <v/>
      </c>
      <c r="E241" s="212" t="str">
        <f>IF(C241="","",VLOOKUP(C241,seznam!$B$1:$D$979,3,FALSE))</f>
        <v/>
      </c>
      <c r="F241" s="205"/>
      <c r="G241" s="190"/>
      <c r="I241" s="194" t="str">
        <f>IF(C241="","",VLOOKUP(C241,seznam!$B$1:$F$979,5,FALSE))</f>
        <v/>
      </c>
    </row>
    <row r="242" spans="1:9" ht="15" hidden="1" customHeight="1" outlineLevel="1" x14ac:dyDescent="0.25">
      <c r="B242" s="249" t="str">
        <f>IF(C242="","",VLOOKUP(C242,seznam!$B$1:$E$979,4,FALSE))</f>
        <v/>
      </c>
      <c r="C242" s="196"/>
      <c r="D242" s="212" t="str">
        <f>IF(C242="","",VLOOKUP(C242,seznam!$B$1:$D$979,2,FALSE))</f>
        <v/>
      </c>
      <c r="E242" s="212" t="str">
        <f>IF(C242="","",VLOOKUP(C242,seznam!$B$1:$D$979,3,FALSE))</f>
        <v/>
      </c>
      <c r="F242" s="205"/>
      <c r="G242" s="190"/>
      <c r="I242" s="194" t="str">
        <f>IF(C242="","",VLOOKUP(C242,seznam!$B$1:$F$979,5,FALSE))</f>
        <v/>
      </c>
    </row>
    <row r="243" spans="1:9" ht="15" hidden="1" customHeight="1" outlineLevel="1" x14ac:dyDescent="0.25">
      <c r="B243" s="249" t="str">
        <f>IF(C243="","",VLOOKUP(C243,seznam!$B$1:$E$979,4,FALSE))</f>
        <v/>
      </c>
      <c r="C243" s="196"/>
      <c r="D243" s="212" t="str">
        <f>IF(C243="","",VLOOKUP(C243,seznam!$B$1:$D$979,2,FALSE))</f>
        <v/>
      </c>
      <c r="E243" s="212" t="str">
        <f>IF(C243="","",VLOOKUP(C243,seznam!$B$1:$D$979,3,FALSE))</f>
        <v/>
      </c>
      <c r="F243" s="205"/>
      <c r="G243" s="190"/>
      <c r="I243" s="194" t="str">
        <f>IF(C243="","",VLOOKUP(C243,seznam!$B$1:$F$979,5,FALSE))</f>
        <v/>
      </c>
    </row>
    <row r="244" spans="1:9" ht="15" customHeight="1" collapsed="1" x14ac:dyDescent="0.25">
      <c r="A244" s="200" t="s">
        <v>44</v>
      </c>
      <c r="B244" s="251"/>
      <c r="C244" s="201"/>
      <c r="D244" s="214"/>
      <c r="E244" s="214"/>
      <c r="F244" s="207"/>
      <c r="G244" s="202"/>
      <c r="I244" s="189"/>
    </row>
    <row r="245" spans="1:9" ht="15" hidden="1" customHeight="1" outlineLevel="1" x14ac:dyDescent="0.25">
      <c r="A245" s="183" t="s">
        <v>43</v>
      </c>
      <c r="B245" s="249" t="str">
        <f>IF(C245="","",VLOOKUP(C245,seznam!$B$1:$E$979,4,FALSE))</f>
        <v/>
      </c>
      <c r="C245" s="196"/>
      <c r="D245" s="212" t="str">
        <f>IF(C245="","",VLOOKUP(C245,seznam!$B$1:$D$979,2,FALSE))</f>
        <v/>
      </c>
      <c r="E245" s="212" t="str">
        <f>IF(C245="","",VLOOKUP(C245,seznam!$B$1:$D$979,3,FALSE))</f>
        <v/>
      </c>
      <c r="F245" s="205"/>
      <c r="G245" s="190"/>
      <c r="I245" s="194" t="str">
        <f>IF(C245="","",VLOOKUP(C245,seznam!$B$1:$F$979,5,FALSE))</f>
        <v/>
      </c>
    </row>
    <row r="246" spans="1:9" ht="15" hidden="1" customHeight="1" outlineLevel="1" x14ac:dyDescent="0.25">
      <c r="B246" s="249" t="str">
        <f>IF(C246="","",VLOOKUP(C246,seznam!$B$1:$E$979,4,FALSE))</f>
        <v/>
      </c>
      <c r="C246" s="196"/>
      <c r="D246" s="212" t="str">
        <f>IF(C246="","",VLOOKUP(C246,seznam!$B$1:$D$979,2,FALSE))</f>
        <v/>
      </c>
      <c r="E246" s="212" t="str">
        <f>IF(C246="","",VLOOKUP(C246,seznam!$B$1:$D$979,3,FALSE))</f>
        <v/>
      </c>
      <c r="F246" s="205"/>
      <c r="G246" s="190"/>
      <c r="I246" s="194" t="str">
        <f>IF(C246="","",VLOOKUP(C246,seznam!$B$1:$F$979,5,FALSE))</f>
        <v/>
      </c>
    </row>
    <row r="247" spans="1:9" ht="15" hidden="1" customHeight="1" outlineLevel="1" x14ac:dyDescent="0.25">
      <c r="B247" s="249" t="str">
        <f>IF(C247="","",VLOOKUP(C247,seznam!$B$1:$E$979,4,FALSE))</f>
        <v/>
      </c>
      <c r="C247" s="196"/>
      <c r="D247" s="212" t="str">
        <f>IF(C247="","",VLOOKUP(C247,seznam!$B$1:$D$979,2,FALSE))</f>
        <v/>
      </c>
      <c r="E247" s="212" t="str">
        <f>IF(C247="","",VLOOKUP(C247,seznam!$B$1:$D$979,3,FALSE))</f>
        <v/>
      </c>
      <c r="F247" s="205"/>
      <c r="G247" s="190"/>
      <c r="I247" s="194" t="str">
        <f>IF(C247="","",VLOOKUP(C247,seznam!$B$1:$F$979,5,FALSE))</f>
        <v/>
      </c>
    </row>
    <row r="248" spans="1:9" ht="15" hidden="1" customHeight="1" outlineLevel="1" x14ac:dyDescent="0.25">
      <c r="B248" s="249" t="str">
        <f>IF(C248="","",VLOOKUP(C248,seznam!$B$1:$E$979,4,FALSE))</f>
        <v/>
      </c>
      <c r="C248" s="196"/>
      <c r="D248" s="212" t="str">
        <f>IF(C248="","",VLOOKUP(C248,seznam!$B$1:$D$979,2,FALSE))</f>
        <v/>
      </c>
      <c r="E248" s="212" t="str">
        <f>IF(C248="","",VLOOKUP(C248,seznam!$B$1:$D$979,3,FALSE))</f>
        <v/>
      </c>
      <c r="F248" s="205"/>
      <c r="G248" s="190"/>
      <c r="I248" s="194" t="str">
        <f>IF(C248="","",VLOOKUP(C248,seznam!$B$1:$F$979,5,FALSE))</f>
        <v/>
      </c>
    </row>
    <row r="249" spans="1:9" ht="15" hidden="1" customHeight="1" outlineLevel="1" x14ac:dyDescent="0.25">
      <c r="B249" s="249" t="str">
        <f>IF(C249="","",VLOOKUP(C249,seznam!$B$1:$E$979,4,FALSE))</f>
        <v/>
      </c>
      <c r="C249" s="196"/>
      <c r="D249" s="212" t="str">
        <f>IF(C249="","",VLOOKUP(C249,seznam!$B$1:$D$979,2,FALSE))</f>
        <v/>
      </c>
      <c r="E249" s="212" t="str">
        <f>IF(C249="","",VLOOKUP(C249,seznam!$B$1:$D$979,3,FALSE))</f>
        <v/>
      </c>
      <c r="F249" s="205"/>
      <c r="G249" s="190"/>
      <c r="I249" s="194" t="str">
        <f>IF(C249="","",VLOOKUP(C249,seznam!$B$1:$F$979,5,FALSE))</f>
        <v/>
      </c>
    </row>
    <row r="250" spans="1:9" ht="15" hidden="1" customHeight="1" outlineLevel="1" x14ac:dyDescent="0.25">
      <c r="B250" s="249" t="str">
        <f>IF(C250="","",VLOOKUP(C250,seznam!$B$1:$E$979,4,FALSE))</f>
        <v/>
      </c>
      <c r="C250" s="196"/>
      <c r="D250" s="212" t="str">
        <f>IF(C250="","",VLOOKUP(C250,seznam!$B$1:$D$979,2,FALSE))</f>
        <v/>
      </c>
      <c r="E250" s="212" t="str">
        <f>IF(C250="","",VLOOKUP(C250,seznam!$B$1:$D$979,3,FALSE))</f>
        <v/>
      </c>
      <c r="F250" s="205"/>
      <c r="G250" s="190"/>
      <c r="I250" s="194" t="str">
        <f>IF(C250="","",VLOOKUP(C250,seznam!$B$1:$F$979,5,FALSE))</f>
        <v/>
      </c>
    </row>
    <row r="251" spans="1:9" ht="15" hidden="1" customHeight="1" outlineLevel="1" x14ac:dyDescent="0.25">
      <c r="B251" s="249" t="str">
        <f>IF(C251="","",VLOOKUP(C251,seznam!$B$1:$E$979,4,FALSE))</f>
        <v/>
      </c>
      <c r="C251" s="196"/>
      <c r="D251" s="212" t="str">
        <f>IF(C251="","",VLOOKUP(C251,seznam!$B$1:$D$979,2,FALSE))</f>
        <v/>
      </c>
      <c r="E251" s="212" t="str">
        <f>IF(C251="","",VLOOKUP(C251,seznam!$B$1:$D$979,3,FALSE))</f>
        <v/>
      </c>
      <c r="F251" s="205"/>
      <c r="G251" s="190"/>
      <c r="I251" s="194" t="str">
        <f>IF(C251="","",VLOOKUP(C251,seznam!$B$1:$F$979,5,FALSE))</f>
        <v/>
      </c>
    </row>
    <row r="252" spans="1:9" hidden="1" outlineLevel="1" x14ac:dyDescent="0.25">
      <c r="B252" s="249" t="str">
        <f>IF(C252="","",VLOOKUP(C252,seznam!$B$1:$E$979,4,FALSE))</f>
        <v/>
      </c>
      <c r="C252" s="196"/>
      <c r="D252" s="212" t="str">
        <f>IF(C252="","",VLOOKUP(C252,seznam!$B$1:$D$979,2,FALSE))</f>
        <v/>
      </c>
      <c r="E252" s="212" t="str">
        <f>IF(C252="","",VLOOKUP(C252,seznam!$B$1:$D$979,3,FALSE))</f>
        <v/>
      </c>
      <c r="F252" s="205"/>
      <c r="G252" s="190"/>
      <c r="I252" s="194" t="str">
        <f>IF(C252="","",VLOOKUP(C252,seznam!$B$1:$F$979,5,FALSE))</f>
        <v/>
      </c>
    </row>
    <row r="253" spans="1:9" hidden="1" outlineLevel="1" x14ac:dyDescent="0.25">
      <c r="B253" s="249" t="str">
        <f>IF(C253="","",VLOOKUP(C253,seznam!$B$1:$E$979,4,FALSE))</f>
        <v/>
      </c>
      <c r="C253" s="196"/>
      <c r="D253" s="212" t="str">
        <f>IF(C253="","",VLOOKUP(C253,seznam!$B$1:$D$979,2,FALSE))</f>
        <v/>
      </c>
      <c r="E253" s="212" t="str">
        <f>IF(C253="","",VLOOKUP(C253,seznam!$B$1:$D$979,3,FALSE))</f>
        <v/>
      </c>
      <c r="F253" s="205"/>
      <c r="G253" s="190"/>
      <c r="I253" s="194" t="str">
        <f>IF(C253="","",VLOOKUP(C253,seznam!$B$1:$F$979,5,FALSE))</f>
        <v/>
      </c>
    </row>
    <row r="254" spans="1:9" ht="15" hidden="1" customHeight="1" outlineLevel="1" x14ac:dyDescent="0.25">
      <c r="B254" s="249" t="str">
        <f>IF(C254="","",VLOOKUP(C254,seznam!$B$1:$E$979,4,FALSE))</f>
        <v/>
      </c>
      <c r="C254" s="196"/>
      <c r="D254" s="212" t="str">
        <f>IF(C254="","",VLOOKUP(C254,seznam!$B$1:$D$979,2,FALSE))</f>
        <v/>
      </c>
      <c r="E254" s="212" t="str">
        <f>IF(C254="","",VLOOKUP(C254,seznam!$B$1:$D$979,3,FALSE))</f>
        <v/>
      </c>
      <c r="F254" s="205"/>
      <c r="G254" s="190"/>
      <c r="I254" s="194" t="str">
        <f>IF(C254="","",VLOOKUP(C254,seznam!$B$1:$F$979,5,FALSE))</f>
        <v/>
      </c>
    </row>
    <row r="255" spans="1:9" ht="15" hidden="1" customHeight="1" outlineLevel="1" x14ac:dyDescent="0.25">
      <c r="B255" s="249" t="str">
        <f>IF(C255="","",VLOOKUP(C255,seznam!$B$1:$E$979,4,FALSE))</f>
        <v/>
      </c>
      <c r="C255" s="196"/>
      <c r="D255" s="212" t="str">
        <f>IF(C255="","",VLOOKUP(C255,seznam!$B$1:$D$979,2,FALSE))</f>
        <v/>
      </c>
      <c r="E255" s="212" t="str">
        <f>IF(C255="","",VLOOKUP(C255,seznam!$B$1:$D$979,3,FALSE))</f>
        <v/>
      </c>
      <c r="F255" s="205"/>
      <c r="G255" s="190"/>
      <c r="I255" s="194" t="str">
        <f>IF(C255="","",VLOOKUP(C255,seznam!$B$1:$F$979,5,FALSE))</f>
        <v/>
      </c>
    </row>
    <row r="256" spans="1:9" ht="15" customHeight="1" collapsed="1" x14ac:dyDescent="0.25">
      <c r="A256" s="200" t="s">
        <v>44</v>
      </c>
      <c r="B256" s="251"/>
      <c r="C256" s="201"/>
      <c r="D256" s="214"/>
      <c r="E256" s="214"/>
      <c r="F256" s="207"/>
      <c r="G256" s="202"/>
      <c r="I256" s="189"/>
    </row>
    <row r="257" spans="1:9" ht="15" hidden="1" customHeight="1" outlineLevel="1" x14ac:dyDescent="0.25">
      <c r="A257" s="183" t="s">
        <v>43</v>
      </c>
      <c r="B257" s="249" t="str">
        <f>IF(C257="","",VLOOKUP(C257,seznam!$B$1:$E$979,4,FALSE))</f>
        <v/>
      </c>
      <c r="C257" s="196"/>
      <c r="D257" s="212" t="str">
        <f>IF(C257="","",VLOOKUP(C257,seznam!$B$1:$D$979,2,FALSE))</f>
        <v/>
      </c>
      <c r="E257" s="212" t="str">
        <f>IF(C257="","",VLOOKUP(C257,seznam!$B$1:$D$979,3,FALSE))</f>
        <v/>
      </c>
      <c r="F257" s="205"/>
      <c r="G257" s="190"/>
      <c r="I257" s="194" t="str">
        <f>IF(C257="","",VLOOKUP(C257,seznam!$B$1:$F$979,5,FALSE))</f>
        <v/>
      </c>
    </row>
    <row r="258" spans="1:9" ht="15" hidden="1" customHeight="1" outlineLevel="1" x14ac:dyDescent="0.25">
      <c r="B258" s="249" t="str">
        <f>IF(C258="","",VLOOKUP(C258,seznam!$B$1:$E$979,4,FALSE))</f>
        <v/>
      </c>
      <c r="C258" s="196"/>
      <c r="D258" s="212" t="str">
        <f>IF(C258="","",VLOOKUP(C258,seznam!$B$1:$D$979,2,FALSE))</f>
        <v/>
      </c>
      <c r="E258" s="212" t="str">
        <f>IF(C258="","",VLOOKUP(C258,seznam!$B$1:$D$979,3,FALSE))</f>
        <v/>
      </c>
      <c r="F258" s="205"/>
      <c r="G258" s="190"/>
      <c r="I258" s="194" t="str">
        <f>IF(C258="","",VLOOKUP(C258,seznam!$B$1:$F$979,5,FALSE))</f>
        <v/>
      </c>
    </row>
    <row r="259" spans="1:9" ht="15" hidden="1" customHeight="1" outlineLevel="1" x14ac:dyDescent="0.25">
      <c r="B259" s="249" t="str">
        <f>IF(C259="","",VLOOKUP(C259,seznam!$B$1:$E$979,4,FALSE))</f>
        <v/>
      </c>
      <c r="C259" s="196"/>
      <c r="D259" s="212" t="str">
        <f>IF(C259="","",VLOOKUP(C259,seznam!$B$1:$D$979,2,FALSE))</f>
        <v/>
      </c>
      <c r="E259" s="212" t="str">
        <f>IF(C259="","",VLOOKUP(C259,seznam!$B$1:$D$979,3,FALSE))</f>
        <v/>
      </c>
      <c r="F259" s="205"/>
      <c r="G259" s="190"/>
      <c r="I259" s="194" t="str">
        <f>IF(C259="","",VLOOKUP(C259,seznam!$B$1:$F$979,5,FALSE))</f>
        <v/>
      </c>
    </row>
    <row r="260" spans="1:9" ht="15" hidden="1" customHeight="1" outlineLevel="1" x14ac:dyDescent="0.25">
      <c r="B260" s="249" t="str">
        <f>IF(C260="","",VLOOKUP(C260,seznam!$B$1:$E$979,4,FALSE))</f>
        <v/>
      </c>
      <c r="C260" s="196"/>
      <c r="D260" s="212" t="str">
        <f>IF(C260="","",VLOOKUP(C260,seznam!$B$1:$D$979,2,FALSE))</f>
        <v/>
      </c>
      <c r="E260" s="212" t="str">
        <f>IF(C260="","",VLOOKUP(C260,seznam!$B$1:$D$979,3,FALSE))</f>
        <v/>
      </c>
      <c r="F260" s="205"/>
      <c r="G260" s="190"/>
      <c r="I260" s="194" t="str">
        <f>IF(C260="","",VLOOKUP(C260,seznam!$B$1:$F$979,5,FALSE))</f>
        <v/>
      </c>
    </row>
    <row r="261" spans="1:9" ht="15" hidden="1" customHeight="1" outlineLevel="1" x14ac:dyDescent="0.25">
      <c r="B261" s="249" t="str">
        <f>IF(C261="","",VLOOKUP(C261,seznam!$B$1:$E$979,4,FALSE))</f>
        <v/>
      </c>
      <c r="C261" s="196"/>
      <c r="D261" s="212" t="str">
        <f>IF(C261="","",VLOOKUP(C261,seznam!$B$1:$D$979,2,FALSE))</f>
        <v/>
      </c>
      <c r="E261" s="212" t="str">
        <f>IF(C261="","",VLOOKUP(C261,seznam!$B$1:$D$979,3,FALSE))</f>
        <v/>
      </c>
      <c r="F261" s="205"/>
      <c r="G261" s="190"/>
      <c r="I261" s="194" t="str">
        <f>IF(C261="","",VLOOKUP(C261,seznam!$B$1:$F$979,5,FALSE))</f>
        <v/>
      </c>
    </row>
    <row r="262" spans="1:9" ht="15" hidden="1" customHeight="1" outlineLevel="1" x14ac:dyDescent="0.25">
      <c r="B262" s="249" t="str">
        <f>IF(C262="","",VLOOKUP(C262,seznam!$B$1:$E$979,4,FALSE))</f>
        <v/>
      </c>
      <c r="C262" s="196"/>
      <c r="D262" s="212" t="str">
        <f>IF(C262="","",VLOOKUP(C262,seznam!$B$1:$D$979,2,FALSE))</f>
        <v/>
      </c>
      <c r="E262" s="212" t="str">
        <f>IF(C262="","",VLOOKUP(C262,seznam!$B$1:$D$979,3,FALSE))</f>
        <v/>
      </c>
      <c r="F262" s="205"/>
      <c r="G262" s="190"/>
      <c r="I262" s="194" t="str">
        <f>IF(C262="","",VLOOKUP(C262,seznam!$B$1:$F$979,5,FALSE))</f>
        <v/>
      </c>
    </row>
    <row r="263" spans="1:9" ht="15" hidden="1" customHeight="1" outlineLevel="1" x14ac:dyDescent="0.25">
      <c r="B263" s="249" t="str">
        <f>IF(C263="","",VLOOKUP(C263,seznam!$B$1:$E$979,4,FALSE))</f>
        <v/>
      </c>
      <c r="C263" s="196"/>
      <c r="D263" s="212" t="str">
        <f>IF(C263="","",VLOOKUP(C263,seznam!$B$1:$D$979,2,FALSE))</f>
        <v/>
      </c>
      <c r="E263" s="212" t="str">
        <f>IF(C263="","",VLOOKUP(C263,seznam!$B$1:$D$979,3,FALSE))</f>
        <v/>
      </c>
      <c r="F263" s="205"/>
      <c r="G263" s="190"/>
      <c r="I263" s="194" t="str">
        <f>IF(C263="","",VLOOKUP(C263,seznam!$B$1:$F$979,5,FALSE))</f>
        <v/>
      </c>
    </row>
    <row r="264" spans="1:9" hidden="1" outlineLevel="1" x14ac:dyDescent="0.25">
      <c r="B264" s="249" t="str">
        <f>IF(C264="","",VLOOKUP(C264,seznam!$B$1:$E$979,4,FALSE))</f>
        <v/>
      </c>
      <c r="C264" s="196"/>
      <c r="D264" s="212" t="str">
        <f>IF(C264="","",VLOOKUP(C264,seznam!$B$1:$D$979,2,FALSE))</f>
        <v/>
      </c>
      <c r="E264" s="212" t="str">
        <f>IF(C264="","",VLOOKUP(C264,seznam!$B$1:$D$979,3,FALSE))</f>
        <v/>
      </c>
      <c r="F264" s="205"/>
      <c r="G264" s="190"/>
      <c r="I264" s="194" t="str">
        <f>IF(C264="","",VLOOKUP(C264,seznam!$B$1:$F$979,5,FALSE))</f>
        <v/>
      </c>
    </row>
    <row r="265" spans="1:9" hidden="1" outlineLevel="1" x14ac:dyDescent="0.25">
      <c r="B265" s="249" t="str">
        <f>IF(C265="","",VLOOKUP(C265,seznam!$B$1:$E$979,4,FALSE))</f>
        <v/>
      </c>
      <c r="C265" s="196"/>
      <c r="D265" s="212" t="str">
        <f>IF(C265="","",VLOOKUP(C265,seznam!$B$1:$D$979,2,FALSE))</f>
        <v/>
      </c>
      <c r="E265" s="212" t="str">
        <f>IF(C265="","",VLOOKUP(C265,seznam!$B$1:$D$979,3,FALSE))</f>
        <v/>
      </c>
      <c r="F265" s="205"/>
      <c r="G265" s="190"/>
      <c r="I265" s="194" t="str">
        <f>IF(C265="","",VLOOKUP(C265,seznam!$B$1:$F$979,5,FALSE))</f>
        <v/>
      </c>
    </row>
    <row r="266" spans="1:9" ht="15" hidden="1" customHeight="1" outlineLevel="1" x14ac:dyDescent="0.25">
      <c r="B266" s="249" t="str">
        <f>IF(C266="","",VLOOKUP(C266,seznam!$B$1:$E$979,4,FALSE))</f>
        <v/>
      </c>
      <c r="C266" s="196"/>
      <c r="D266" s="212" t="str">
        <f>IF(C266="","",VLOOKUP(C266,seznam!$B$1:$D$979,2,FALSE))</f>
        <v/>
      </c>
      <c r="E266" s="212" t="str">
        <f>IF(C266="","",VLOOKUP(C266,seznam!$B$1:$D$979,3,FALSE))</f>
        <v/>
      </c>
      <c r="F266" s="205"/>
      <c r="G266" s="190"/>
      <c r="I266" s="194" t="str">
        <f>IF(C266="","",VLOOKUP(C266,seznam!$B$1:$F$979,5,FALSE))</f>
        <v/>
      </c>
    </row>
    <row r="267" spans="1:9" ht="15" hidden="1" customHeight="1" outlineLevel="1" x14ac:dyDescent="0.25">
      <c r="B267" s="249" t="str">
        <f>IF(C267="","",VLOOKUP(C267,seznam!$B$1:$E$979,4,FALSE))</f>
        <v/>
      </c>
      <c r="C267" s="196"/>
      <c r="D267" s="212" t="str">
        <f>IF(C267="","",VLOOKUP(C267,seznam!$B$1:$D$979,2,FALSE))</f>
        <v/>
      </c>
      <c r="E267" s="212" t="str">
        <f>IF(C267="","",VLOOKUP(C267,seznam!$B$1:$D$979,3,FALSE))</f>
        <v/>
      </c>
      <c r="F267" s="205"/>
      <c r="G267" s="190"/>
      <c r="I267" s="194" t="str">
        <f>IF(C267="","",VLOOKUP(C267,seznam!$B$1:$F$979,5,FALSE))</f>
        <v/>
      </c>
    </row>
    <row r="268" spans="1:9" ht="15" customHeight="1" collapsed="1" x14ac:dyDescent="0.25">
      <c r="A268" s="200" t="s">
        <v>44</v>
      </c>
      <c r="B268" s="251"/>
      <c r="C268" s="201"/>
      <c r="D268" s="214"/>
      <c r="E268" s="214"/>
      <c r="F268" s="207"/>
      <c r="G268" s="202"/>
      <c r="I268" s="189"/>
    </row>
    <row r="269" spans="1:9" ht="15" hidden="1" customHeight="1" outlineLevel="1" x14ac:dyDescent="0.25">
      <c r="A269" s="183" t="s">
        <v>43</v>
      </c>
      <c r="B269" s="249" t="str">
        <f>IF(C269="","",VLOOKUP(C269,seznam!$B$1:$E$979,4,FALSE))</f>
        <v/>
      </c>
      <c r="C269" s="196"/>
      <c r="D269" s="212" t="str">
        <f>IF(C269="","",VLOOKUP(C269,seznam!$B$1:$D$979,2,FALSE))</f>
        <v/>
      </c>
      <c r="E269" s="212" t="str">
        <f>IF(C269="","",VLOOKUP(C269,seznam!$B$1:$D$979,3,FALSE))</f>
        <v/>
      </c>
      <c r="F269" s="205"/>
      <c r="G269" s="190"/>
      <c r="I269" s="194" t="str">
        <f>IF(C269="","",VLOOKUP(C269,seznam!$B$1:$F$979,5,FALSE))</f>
        <v/>
      </c>
    </row>
    <row r="270" spans="1:9" ht="15" hidden="1" customHeight="1" outlineLevel="1" x14ac:dyDescent="0.25">
      <c r="B270" s="249" t="str">
        <f>IF(C270="","",VLOOKUP(C270,seznam!$B$1:$E$979,4,FALSE))</f>
        <v/>
      </c>
      <c r="C270" s="196"/>
      <c r="D270" s="212" t="str">
        <f>IF(C270="","",VLOOKUP(C270,seznam!$B$1:$D$979,2,FALSE))</f>
        <v/>
      </c>
      <c r="E270" s="212" t="str">
        <f>IF(C270="","",VLOOKUP(C270,seznam!$B$1:$D$979,3,FALSE))</f>
        <v/>
      </c>
      <c r="F270" s="205"/>
      <c r="G270" s="190"/>
      <c r="I270" s="194" t="str">
        <f>IF(C270="","",VLOOKUP(C270,seznam!$B$1:$F$979,5,FALSE))</f>
        <v/>
      </c>
    </row>
    <row r="271" spans="1:9" ht="15" hidden="1" customHeight="1" outlineLevel="1" x14ac:dyDescent="0.25">
      <c r="B271" s="249" t="str">
        <f>IF(C271="","",VLOOKUP(C271,seznam!$B$1:$E$979,4,FALSE))</f>
        <v/>
      </c>
      <c r="C271" s="196"/>
      <c r="D271" s="212" t="str">
        <f>IF(C271="","",VLOOKUP(C271,seznam!$B$1:$D$979,2,FALSE))</f>
        <v/>
      </c>
      <c r="E271" s="212" t="str">
        <f>IF(C271="","",VLOOKUP(C271,seznam!$B$1:$D$979,3,FALSE))</f>
        <v/>
      </c>
      <c r="F271" s="205"/>
      <c r="G271" s="190"/>
      <c r="I271" s="194" t="str">
        <f>IF(C271="","",VLOOKUP(C271,seznam!$B$1:$F$979,5,FALSE))</f>
        <v/>
      </c>
    </row>
    <row r="272" spans="1:9" ht="15" hidden="1" customHeight="1" outlineLevel="1" x14ac:dyDescent="0.25">
      <c r="B272" s="249" t="str">
        <f>IF(C272="","",VLOOKUP(C272,seznam!$B$1:$E$979,4,FALSE))</f>
        <v/>
      </c>
      <c r="C272" s="196"/>
      <c r="D272" s="212" t="str">
        <f>IF(C272="","",VLOOKUP(C272,seznam!$B$1:$D$979,2,FALSE))</f>
        <v/>
      </c>
      <c r="E272" s="212" t="str">
        <f>IF(C272="","",VLOOKUP(C272,seznam!$B$1:$D$979,3,FALSE))</f>
        <v/>
      </c>
      <c r="F272" s="205"/>
      <c r="G272" s="190"/>
      <c r="I272" s="194" t="str">
        <f>IF(C272="","",VLOOKUP(C272,seznam!$B$1:$F$979,5,FALSE))</f>
        <v/>
      </c>
    </row>
    <row r="273" spans="1:9" ht="15" hidden="1" customHeight="1" outlineLevel="1" x14ac:dyDescent="0.25">
      <c r="B273" s="249" t="str">
        <f>IF(C273="","",VLOOKUP(C273,seznam!$B$1:$E$979,4,FALSE))</f>
        <v/>
      </c>
      <c r="C273" s="196"/>
      <c r="D273" s="212" t="str">
        <f>IF(C273="","",VLOOKUP(C273,seznam!$B$1:$D$979,2,FALSE))</f>
        <v/>
      </c>
      <c r="E273" s="212" t="str">
        <f>IF(C273="","",VLOOKUP(C273,seznam!$B$1:$D$979,3,FALSE))</f>
        <v/>
      </c>
      <c r="F273" s="205"/>
      <c r="G273" s="190"/>
      <c r="I273" s="194" t="str">
        <f>IF(C273="","",VLOOKUP(C273,seznam!$B$1:$F$979,5,FALSE))</f>
        <v/>
      </c>
    </row>
    <row r="274" spans="1:9" ht="15" hidden="1" customHeight="1" outlineLevel="1" x14ac:dyDescent="0.25">
      <c r="B274" s="249" t="str">
        <f>IF(C274="","",VLOOKUP(C274,seznam!$B$1:$E$979,4,FALSE))</f>
        <v/>
      </c>
      <c r="C274" s="196"/>
      <c r="D274" s="212" t="str">
        <f>IF(C274="","",VLOOKUP(C274,seznam!$B$1:$D$979,2,FALSE))</f>
        <v/>
      </c>
      <c r="E274" s="212" t="str">
        <f>IF(C274="","",VLOOKUP(C274,seznam!$B$1:$D$979,3,FALSE))</f>
        <v/>
      </c>
      <c r="F274" s="205"/>
      <c r="G274" s="190"/>
      <c r="I274" s="194" t="str">
        <f>IF(C274="","",VLOOKUP(C274,seznam!$B$1:$F$979,5,FALSE))</f>
        <v/>
      </c>
    </row>
    <row r="275" spans="1:9" ht="15" hidden="1" customHeight="1" outlineLevel="1" x14ac:dyDescent="0.25">
      <c r="B275" s="249" t="str">
        <f>IF(C275="","",VLOOKUP(C275,seznam!$B$1:$E$979,4,FALSE))</f>
        <v/>
      </c>
      <c r="C275" s="196"/>
      <c r="D275" s="212" t="str">
        <f>IF(C275="","",VLOOKUP(C275,seznam!$B$1:$D$979,2,FALSE))</f>
        <v/>
      </c>
      <c r="E275" s="212" t="str">
        <f>IF(C275="","",VLOOKUP(C275,seznam!$B$1:$D$979,3,FALSE))</f>
        <v/>
      </c>
      <c r="F275" s="205"/>
      <c r="G275" s="190"/>
      <c r="I275" s="194" t="str">
        <f>IF(C275="","",VLOOKUP(C275,seznam!$B$1:$F$979,5,FALSE))</f>
        <v/>
      </c>
    </row>
    <row r="276" spans="1:9" hidden="1" outlineLevel="1" x14ac:dyDescent="0.25">
      <c r="B276" s="249" t="str">
        <f>IF(C276="","",VLOOKUP(C276,seznam!$B$1:$E$979,4,FALSE))</f>
        <v/>
      </c>
      <c r="C276" s="196"/>
      <c r="D276" s="212" t="str">
        <f>IF(C276="","",VLOOKUP(C276,seznam!$B$1:$D$979,2,FALSE))</f>
        <v/>
      </c>
      <c r="E276" s="212" t="str">
        <f>IF(C276="","",VLOOKUP(C276,seznam!$B$1:$D$979,3,FALSE))</f>
        <v/>
      </c>
      <c r="F276" s="205"/>
      <c r="G276" s="190"/>
      <c r="I276" s="194" t="str">
        <f>IF(C276="","",VLOOKUP(C276,seznam!$B$1:$F$979,5,FALSE))</f>
        <v/>
      </c>
    </row>
    <row r="277" spans="1:9" hidden="1" outlineLevel="1" x14ac:dyDescent="0.25">
      <c r="B277" s="249" t="str">
        <f>IF(C277="","",VLOOKUP(C277,seznam!$B$1:$E$979,4,FALSE))</f>
        <v/>
      </c>
      <c r="C277" s="196"/>
      <c r="D277" s="212" t="str">
        <f>IF(C277="","",VLOOKUP(C277,seznam!$B$1:$D$979,2,FALSE))</f>
        <v/>
      </c>
      <c r="E277" s="212" t="str">
        <f>IF(C277="","",VLOOKUP(C277,seznam!$B$1:$D$979,3,FALSE))</f>
        <v/>
      </c>
      <c r="F277" s="205"/>
      <c r="G277" s="190"/>
      <c r="I277" s="194" t="str">
        <f>IF(C277="","",VLOOKUP(C277,seznam!$B$1:$F$979,5,FALSE))</f>
        <v/>
      </c>
    </row>
    <row r="278" spans="1:9" ht="15" hidden="1" customHeight="1" outlineLevel="1" x14ac:dyDescent="0.25">
      <c r="B278" s="249" t="str">
        <f>IF(C278="","",VLOOKUP(C278,seznam!$B$1:$E$979,4,FALSE))</f>
        <v/>
      </c>
      <c r="C278" s="196"/>
      <c r="D278" s="212" t="str">
        <f>IF(C278="","",VLOOKUP(C278,seznam!$B$1:$D$979,2,FALSE))</f>
        <v/>
      </c>
      <c r="E278" s="212" t="str">
        <f>IF(C278="","",VLOOKUP(C278,seznam!$B$1:$D$979,3,FALSE))</f>
        <v/>
      </c>
      <c r="F278" s="205"/>
      <c r="G278" s="190"/>
      <c r="I278" s="194" t="str">
        <f>IF(C278="","",VLOOKUP(C278,seznam!$B$1:$F$979,5,FALSE))</f>
        <v/>
      </c>
    </row>
    <row r="279" spans="1:9" ht="15" hidden="1" customHeight="1" outlineLevel="1" x14ac:dyDescent="0.25">
      <c r="B279" s="249" t="str">
        <f>IF(C279="","",VLOOKUP(C279,seznam!$B$1:$E$979,4,FALSE))</f>
        <v/>
      </c>
      <c r="C279" s="196"/>
      <c r="D279" s="212" t="str">
        <f>IF(C279="","",VLOOKUP(C279,seznam!$B$1:$D$979,2,FALSE))</f>
        <v/>
      </c>
      <c r="E279" s="212" t="str">
        <f>IF(C279="","",VLOOKUP(C279,seznam!$B$1:$D$979,3,FALSE))</f>
        <v/>
      </c>
      <c r="F279" s="205"/>
      <c r="G279" s="190"/>
      <c r="I279" s="194" t="str">
        <f>IF(C279="","",VLOOKUP(C279,seznam!$B$1:$F$979,5,FALSE))</f>
        <v/>
      </c>
    </row>
    <row r="280" spans="1:9" ht="15" customHeight="1" collapsed="1" x14ac:dyDescent="0.25">
      <c r="A280" s="200" t="s">
        <v>44</v>
      </c>
      <c r="B280" s="251"/>
      <c r="C280" s="201"/>
      <c r="D280" s="214"/>
      <c r="E280" s="214"/>
      <c r="F280" s="207"/>
      <c r="G280" s="202"/>
      <c r="I280" s="189"/>
    </row>
    <row r="281" spans="1:9" ht="15" hidden="1" customHeight="1" outlineLevel="1" x14ac:dyDescent="0.25">
      <c r="A281" s="183" t="s">
        <v>43</v>
      </c>
      <c r="B281" s="249" t="str">
        <f>IF(C281="","",VLOOKUP(C281,seznam!$B$1:$E$979,4,FALSE))</f>
        <v/>
      </c>
      <c r="C281" s="196"/>
      <c r="D281" s="212" t="str">
        <f>IF(C281="","",VLOOKUP(C281,seznam!$B$1:$D$979,2,FALSE))</f>
        <v/>
      </c>
      <c r="E281" s="212" t="str">
        <f>IF(C281="","",VLOOKUP(C281,seznam!$B$1:$D$979,3,FALSE))</f>
        <v/>
      </c>
      <c r="F281" s="205"/>
      <c r="G281" s="190"/>
      <c r="I281" s="194" t="str">
        <f>IF(C281="","",VLOOKUP(C281,seznam!$B$1:$F$979,5,FALSE))</f>
        <v/>
      </c>
    </row>
    <row r="282" spans="1:9" ht="15" hidden="1" customHeight="1" outlineLevel="1" x14ac:dyDescent="0.25">
      <c r="B282" s="249" t="str">
        <f>IF(C282="","",VLOOKUP(C282,seznam!$B$1:$E$979,4,FALSE))</f>
        <v/>
      </c>
      <c r="C282" s="196"/>
      <c r="D282" s="212" t="str">
        <f>IF(C282="","",VLOOKUP(C282,seznam!$B$1:$D$979,2,FALSE))</f>
        <v/>
      </c>
      <c r="E282" s="212" t="str">
        <f>IF(C282="","",VLOOKUP(C282,seznam!$B$1:$D$979,3,FALSE))</f>
        <v/>
      </c>
      <c r="F282" s="205"/>
      <c r="G282" s="190"/>
      <c r="I282" s="194" t="str">
        <f>IF(C282="","",VLOOKUP(C282,seznam!$B$1:$F$979,5,FALSE))</f>
        <v/>
      </c>
    </row>
    <row r="283" spans="1:9" ht="15" hidden="1" customHeight="1" outlineLevel="1" x14ac:dyDescent="0.25">
      <c r="B283" s="249" t="str">
        <f>IF(C283="","",VLOOKUP(C283,seznam!$B$1:$E$979,4,FALSE))</f>
        <v/>
      </c>
      <c r="C283" s="196"/>
      <c r="D283" s="212" t="str">
        <f>IF(C283="","",VLOOKUP(C283,seznam!$B$1:$D$979,2,FALSE))</f>
        <v/>
      </c>
      <c r="E283" s="212" t="str">
        <f>IF(C283="","",VLOOKUP(C283,seznam!$B$1:$D$979,3,FALSE))</f>
        <v/>
      </c>
      <c r="F283" s="205"/>
      <c r="G283" s="190"/>
      <c r="I283" s="194" t="str">
        <f>IF(C283="","",VLOOKUP(C283,seznam!$B$1:$F$979,5,FALSE))</f>
        <v/>
      </c>
    </row>
    <row r="284" spans="1:9" ht="15" hidden="1" customHeight="1" outlineLevel="1" x14ac:dyDescent="0.25">
      <c r="B284" s="249" t="str">
        <f>IF(C284="","",VLOOKUP(C284,seznam!$B$1:$E$979,4,FALSE))</f>
        <v/>
      </c>
      <c r="C284" s="196"/>
      <c r="D284" s="212" t="str">
        <f>IF(C284="","",VLOOKUP(C284,seznam!$B$1:$D$979,2,FALSE))</f>
        <v/>
      </c>
      <c r="E284" s="212" t="str">
        <f>IF(C284="","",VLOOKUP(C284,seznam!$B$1:$D$979,3,FALSE))</f>
        <v/>
      </c>
      <c r="F284" s="205"/>
      <c r="G284" s="190"/>
      <c r="I284" s="194" t="str">
        <f>IF(C284="","",VLOOKUP(C284,seznam!$B$1:$F$979,5,FALSE))</f>
        <v/>
      </c>
    </row>
    <row r="285" spans="1:9" ht="15" hidden="1" customHeight="1" outlineLevel="1" x14ac:dyDescent="0.25">
      <c r="B285" s="249" t="str">
        <f>IF(C285="","",VLOOKUP(C285,seznam!$B$1:$E$979,4,FALSE))</f>
        <v/>
      </c>
      <c r="C285" s="196"/>
      <c r="D285" s="212" t="str">
        <f>IF(C285="","",VLOOKUP(C285,seznam!$B$1:$D$979,2,FALSE))</f>
        <v/>
      </c>
      <c r="E285" s="212" t="str">
        <f>IF(C285="","",VLOOKUP(C285,seznam!$B$1:$D$979,3,FALSE))</f>
        <v/>
      </c>
      <c r="F285" s="205"/>
      <c r="G285" s="190"/>
      <c r="I285" s="194" t="str">
        <f>IF(C285="","",VLOOKUP(C285,seznam!$B$1:$F$979,5,FALSE))</f>
        <v/>
      </c>
    </row>
    <row r="286" spans="1:9" ht="15" hidden="1" customHeight="1" outlineLevel="1" x14ac:dyDescent="0.25">
      <c r="B286" s="249" t="str">
        <f>IF(C286="","",VLOOKUP(C286,seznam!$B$1:$E$979,4,FALSE))</f>
        <v/>
      </c>
      <c r="C286" s="196"/>
      <c r="D286" s="212" t="str">
        <f>IF(C286="","",VLOOKUP(C286,seznam!$B$1:$D$979,2,FALSE))</f>
        <v/>
      </c>
      <c r="E286" s="212" t="str">
        <f>IF(C286="","",VLOOKUP(C286,seznam!$B$1:$D$979,3,FALSE))</f>
        <v/>
      </c>
      <c r="F286" s="205"/>
      <c r="G286" s="190"/>
      <c r="I286" s="194" t="str">
        <f>IF(C286="","",VLOOKUP(C286,seznam!$B$1:$F$979,5,FALSE))</f>
        <v/>
      </c>
    </row>
    <row r="287" spans="1:9" ht="15" hidden="1" customHeight="1" outlineLevel="1" x14ac:dyDescent="0.25">
      <c r="B287" s="249" t="str">
        <f>IF(C287="","",VLOOKUP(C287,seznam!$B$1:$E$979,4,FALSE))</f>
        <v/>
      </c>
      <c r="C287" s="196"/>
      <c r="D287" s="212" t="str">
        <f>IF(C287="","",VLOOKUP(C287,seznam!$B$1:$D$979,2,FALSE))</f>
        <v/>
      </c>
      <c r="E287" s="212" t="str">
        <f>IF(C287="","",VLOOKUP(C287,seznam!$B$1:$D$979,3,FALSE))</f>
        <v/>
      </c>
      <c r="F287" s="205"/>
      <c r="G287" s="190"/>
      <c r="I287" s="194" t="str">
        <f>IF(C287="","",VLOOKUP(C287,seznam!$B$1:$F$979,5,FALSE))</f>
        <v/>
      </c>
    </row>
    <row r="288" spans="1:9" hidden="1" outlineLevel="1" x14ac:dyDescent="0.25">
      <c r="B288" s="249" t="str">
        <f>IF(C288="","",VLOOKUP(C288,seznam!$B$1:$E$979,4,FALSE))</f>
        <v/>
      </c>
      <c r="C288" s="196"/>
      <c r="D288" s="212" t="str">
        <f>IF(C288="","",VLOOKUP(C288,seznam!$B$1:$D$979,2,FALSE))</f>
        <v/>
      </c>
      <c r="E288" s="212" t="str">
        <f>IF(C288="","",VLOOKUP(C288,seznam!$B$1:$D$979,3,FALSE))</f>
        <v/>
      </c>
      <c r="F288" s="205"/>
      <c r="G288" s="190"/>
      <c r="I288" s="194" t="str">
        <f>IF(C288="","",VLOOKUP(C288,seznam!$B$1:$F$979,5,FALSE))</f>
        <v/>
      </c>
    </row>
    <row r="289" spans="1:9" hidden="1" outlineLevel="1" x14ac:dyDescent="0.25">
      <c r="B289" s="249" t="str">
        <f>IF(C289="","",VLOOKUP(C289,seznam!$B$1:$E$979,4,FALSE))</f>
        <v/>
      </c>
      <c r="C289" s="196"/>
      <c r="D289" s="212" t="str">
        <f>IF(C289="","",VLOOKUP(C289,seznam!$B$1:$D$979,2,FALSE))</f>
        <v/>
      </c>
      <c r="E289" s="212" t="str">
        <f>IF(C289="","",VLOOKUP(C289,seznam!$B$1:$D$979,3,FALSE))</f>
        <v/>
      </c>
      <c r="F289" s="205"/>
      <c r="G289" s="190"/>
      <c r="I289" s="194" t="str">
        <f>IF(C289="","",VLOOKUP(C289,seznam!$B$1:$F$979,5,FALSE))</f>
        <v/>
      </c>
    </row>
    <row r="290" spans="1:9" ht="15" hidden="1" customHeight="1" outlineLevel="1" x14ac:dyDescent="0.25">
      <c r="B290" s="249" t="str">
        <f>IF(C290="","",VLOOKUP(C290,seznam!$B$1:$E$979,4,FALSE))</f>
        <v/>
      </c>
      <c r="C290" s="196"/>
      <c r="D290" s="212" t="str">
        <f>IF(C290="","",VLOOKUP(C290,seznam!$B$1:$D$979,2,FALSE))</f>
        <v/>
      </c>
      <c r="E290" s="212" t="str">
        <f>IF(C290="","",VLOOKUP(C290,seznam!$B$1:$D$979,3,FALSE))</f>
        <v/>
      </c>
      <c r="F290" s="205"/>
      <c r="G290" s="190"/>
      <c r="I290" s="194" t="str">
        <f>IF(C290="","",VLOOKUP(C290,seznam!$B$1:$F$979,5,FALSE))</f>
        <v/>
      </c>
    </row>
    <row r="291" spans="1:9" ht="15" hidden="1" customHeight="1" outlineLevel="1" x14ac:dyDescent="0.25">
      <c r="B291" s="249" t="str">
        <f>IF(C291="","",VLOOKUP(C291,seznam!$B$1:$E$979,4,FALSE))</f>
        <v/>
      </c>
      <c r="C291" s="196"/>
      <c r="D291" s="212" t="str">
        <f>IF(C291="","",VLOOKUP(C291,seznam!$B$1:$D$979,2,FALSE))</f>
        <v/>
      </c>
      <c r="E291" s="212" t="str">
        <f>IF(C291="","",VLOOKUP(C291,seznam!$B$1:$D$979,3,FALSE))</f>
        <v/>
      </c>
      <c r="F291" s="205"/>
      <c r="G291" s="190"/>
      <c r="I291" s="194" t="str">
        <f>IF(C291="","",VLOOKUP(C291,seznam!$B$1:$F$979,5,FALSE))</f>
        <v/>
      </c>
    </row>
    <row r="292" spans="1:9" ht="15" customHeight="1" collapsed="1" x14ac:dyDescent="0.25">
      <c r="A292" s="200" t="s">
        <v>44</v>
      </c>
      <c r="B292" s="251"/>
      <c r="C292" s="201"/>
      <c r="D292" s="214"/>
      <c r="E292" s="214"/>
      <c r="F292" s="207"/>
      <c r="G292" s="202"/>
      <c r="I292" s="189"/>
    </row>
    <row r="293" spans="1:9" ht="15" hidden="1" customHeight="1" outlineLevel="1" x14ac:dyDescent="0.25">
      <c r="A293" s="183" t="s">
        <v>43</v>
      </c>
      <c r="B293" s="249" t="str">
        <f>IF(C293="","",VLOOKUP(C293,seznam!$B$1:$E$979,4,FALSE))</f>
        <v/>
      </c>
      <c r="C293" s="196"/>
      <c r="D293" s="212" t="str">
        <f>IF(C293="","",VLOOKUP(C293,seznam!$B$1:$D$979,2,FALSE))</f>
        <v/>
      </c>
      <c r="E293" s="212" t="str">
        <f>IF(C293="","",VLOOKUP(C293,seznam!$B$1:$D$979,3,FALSE))</f>
        <v/>
      </c>
      <c r="F293" s="205"/>
      <c r="G293" s="190"/>
      <c r="I293" s="194" t="str">
        <f>IF(C293="","",VLOOKUP(C293,seznam!$B$1:$F$979,5,FALSE))</f>
        <v/>
      </c>
    </row>
    <row r="294" spans="1:9" ht="15" hidden="1" customHeight="1" outlineLevel="1" x14ac:dyDescent="0.25">
      <c r="B294" s="249" t="str">
        <f>IF(C294="","",VLOOKUP(C294,seznam!$B$1:$E$979,4,FALSE))</f>
        <v/>
      </c>
      <c r="C294" s="196"/>
      <c r="D294" s="212" t="str">
        <f>IF(C294="","",VLOOKUP(C294,seznam!$B$1:$D$979,2,FALSE))</f>
        <v/>
      </c>
      <c r="E294" s="212" t="str">
        <f>IF(C294="","",VLOOKUP(C294,seznam!$B$1:$D$979,3,FALSE))</f>
        <v/>
      </c>
      <c r="F294" s="205"/>
      <c r="G294" s="190"/>
      <c r="I294" s="194" t="str">
        <f>IF(C294="","",VLOOKUP(C294,seznam!$B$1:$F$979,5,FALSE))</f>
        <v/>
      </c>
    </row>
    <row r="295" spans="1:9" ht="15" hidden="1" customHeight="1" outlineLevel="1" x14ac:dyDescent="0.25">
      <c r="B295" s="249" t="str">
        <f>IF(C295="","",VLOOKUP(C295,seznam!$B$1:$E$979,4,FALSE))</f>
        <v/>
      </c>
      <c r="C295" s="196"/>
      <c r="D295" s="212" t="str">
        <f>IF(C295="","",VLOOKUP(C295,seznam!$B$1:$D$979,2,FALSE))</f>
        <v/>
      </c>
      <c r="E295" s="212" t="str">
        <f>IF(C295="","",VLOOKUP(C295,seznam!$B$1:$D$979,3,FALSE))</f>
        <v/>
      </c>
      <c r="F295" s="205"/>
      <c r="G295" s="190"/>
      <c r="I295" s="194" t="str">
        <f>IF(C295="","",VLOOKUP(C295,seznam!$B$1:$F$979,5,FALSE))</f>
        <v/>
      </c>
    </row>
    <row r="296" spans="1:9" ht="15" hidden="1" customHeight="1" outlineLevel="1" x14ac:dyDescent="0.25">
      <c r="B296" s="249" t="str">
        <f>IF(C296="","",VLOOKUP(C296,seznam!$B$1:$E$979,4,FALSE))</f>
        <v/>
      </c>
      <c r="C296" s="196"/>
      <c r="D296" s="212" t="str">
        <f>IF(C296="","",VLOOKUP(C296,seznam!$B$1:$D$979,2,FALSE))</f>
        <v/>
      </c>
      <c r="E296" s="212" t="str">
        <f>IF(C296="","",VLOOKUP(C296,seznam!$B$1:$D$979,3,FALSE))</f>
        <v/>
      </c>
      <c r="F296" s="205"/>
      <c r="G296" s="190"/>
      <c r="I296" s="194" t="str">
        <f>IF(C296="","",VLOOKUP(C296,seznam!$B$1:$F$979,5,FALSE))</f>
        <v/>
      </c>
    </row>
    <row r="297" spans="1:9" ht="15" hidden="1" customHeight="1" outlineLevel="1" x14ac:dyDescent="0.25">
      <c r="B297" s="249" t="str">
        <f>IF(C297="","",VLOOKUP(C297,seznam!$B$1:$E$979,4,FALSE))</f>
        <v/>
      </c>
      <c r="C297" s="196"/>
      <c r="D297" s="212" t="str">
        <f>IF(C297="","",VLOOKUP(C297,seznam!$B$1:$D$979,2,FALSE))</f>
        <v/>
      </c>
      <c r="E297" s="212" t="str">
        <f>IF(C297="","",VLOOKUP(C297,seznam!$B$1:$D$979,3,FALSE))</f>
        <v/>
      </c>
      <c r="F297" s="205"/>
      <c r="G297" s="190"/>
      <c r="I297" s="194" t="str">
        <f>IF(C297="","",VLOOKUP(C297,seznam!$B$1:$F$979,5,FALSE))</f>
        <v/>
      </c>
    </row>
    <row r="298" spans="1:9" ht="15" hidden="1" customHeight="1" outlineLevel="1" x14ac:dyDescent="0.25">
      <c r="B298" s="249" t="str">
        <f>IF(C298="","",VLOOKUP(C298,seznam!$B$1:$E$979,4,FALSE))</f>
        <v/>
      </c>
      <c r="C298" s="196"/>
      <c r="D298" s="212" t="str">
        <f>IF(C298="","",VLOOKUP(C298,seznam!$B$1:$D$979,2,FALSE))</f>
        <v/>
      </c>
      <c r="E298" s="212" t="str">
        <f>IF(C298="","",VLOOKUP(C298,seznam!$B$1:$D$979,3,FALSE))</f>
        <v/>
      </c>
      <c r="F298" s="205"/>
      <c r="G298" s="190"/>
      <c r="I298" s="194" t="str">
        <f>IF(C298="","",VLOOKUP(C298,seznam!$B$1:$F$979,5,FALSE))</f>
        <v/>
      </c>
    </row>
    <row r="299" spans="1:9" ht="15" hidden="1" customHeight="1" outlineLevel="1" x14ac:dyDescent="0.25">
      <c r="B299" s="249" t="str">
        <f>IF(C299="","",VLOOKUP(C299,seznam!$B$1:$E$979,4,FALSE))</f>
        <v/>
      </c>
      <c r="C299" s="196"/>
      <c r="D299" s="212" t="str">
        <f>IF(C299="","",VLOOKUP(C299,seznam!$B$1:$D$979,2,FALSE))</f>
        <v/>
      </c>
      <c r="E299" s="212" t="str">
        <f>IF(C299="","",VLOOKUP(C299,seznam!$B$1:$D$979,3,FALSE))</f>
        <v/>
      </c>
      <c r="F299" s="205"/>
      <c r="G299" s="190"/>
      <c r="I299" s="194" t="str">
        <f>IF(C299="","",VLOOKUP(C299,seznam!$B$1:$F$979,5,FALSE))</f>
        <v/>
      </c>
    </row>
    <row r="300" spans="1:9" hidden="1" outlineLevel="1" x14ac:dyDescent="0.25">
      <c r="B300" s="249" t="str">
        <f>IF(C300="","",VLOOKUP(C300,seznam!$B$1:$E$979,4,FALSE))</f>
        <v/>
      </c>
      <c r="C300" s="196"/>
      <c r="D300" s="212" t="str">
        <f>IF(C300="","",VLOOKUP(C300,seznam!$B$1:$D$979,2,FALSE))</f>
        <v/>
      </c>
      <c r="E300" s="212" t="str">
        <f>IF(C300="","",VLOOKUP(C300,seznam!$B$1:$D$979,3,FALSE))</f>
        <v/>
      </c>
      <c r="F300" s="205"/>
      <c r="G300" s="190"/>
      <c r="I300" s="194" t="str">
        <f>IF(C300="","",VLOOKUP(C300,seznam!$B$1:$F$979,5,FALSE))</f>
        <v/>
      </c>
    </row>
    <row r="301" spans="1:9" hidden="1" outlineLevel="1" x14ac:dyDescent="0.25">
      <c r="B301" s="249" t="str">
        <f>IF(C301="","",VLOOKUP(C301,seznam!$B$1:$E$979,4,FALSE))</f>
        <v/>
      </c>
      <c r="C301" s="196"/>
      <c r="D301" s="212" t="str">
        <f>IF(C301="","",VLOOKUP(C301,seznam!$B$1:$D$979,2,FALSE))</f>
        <v/>
      </c>
      <c r="E301" s="212" t="str">
        <f>IF(C301="","",VLOOKUP(C301,seznam!$B$1:$D$979,3,FALSE))</f>
        <v/>
      </c>
      <c r="F301" s="205"/>
      <c r="G301" s="190"/>
      <c r="I301" s="194" t="str">
        <f>IF(C301="","",VLOOKUP(C301,seznam!$B$1:$F$979,5,FALSE))</f>
        <v/>
      </c>
    </row>
    <row r="302" spans="1:9" ht="15" hidden="1" customHeight="1" outlineLevel="1" x14ac:dyDescent="0.25">
      <c r="B302" s="249" t="str">
        <f>IF(C302="","",VLOOKUP(C302,seznam!$B$1:$E$979,4,FALSE))</f>
        <v/>
      </c>
      <c r="C302" s="196"/>
      <c r="D302" s="212" t="str">
        <f>IF(C302="","",VLOOKUP(C302,seznam!$B$1:$D$979,2,FALSE))</f>
        <v/>
      </c>
      <c r="E302" s="212" t="str">
        <f>IF(C302="","",VLOOKUP(C302,seznam!$B$1:$D$979,3,FALSE))</f>
        <v/>
      </c>
      <c r="F302" s="205"/>
      <c r="G302" s="190"/>
      <c r="I302" s="194" t="str">
        <f>IF(C302="","",VLOOKUP(C302,seznam!$B$1:$F$979,5,FALSE))</f>
        <v/>
      </c>
    </row>
    <row r="303" spans="1:9" ht="15" hidden="1" customHeight="1" outlineLevel="1" x14ac:dyDescent="0.25">
      <c r="B303" s="249" t="str">
        <f>IF(C303="","",VLOOKUP(C303,seznam!$B$1:$E$979,4,FALSE))</f>
        <v/>
      </c>
      <c r="C303" s="196"/>
      <c r="D303" s="212" t="str">
        <f>IF(C303="","",VLOOKUP(C303,seznam!$B$1:$D$979,2,FALSE))</f>
        <v/>
      </c>
      <c r="E303" s="212" t="str">
        <f>IF(C303="","",VLOOKUP(C303,seznam!$B$1:$D$979,3,FALSE))</f>
        <v/>
      </c>
      <c r="F303" s="205"/>
      <c r="G303" s="190"/>
      <c r="I303" s="194" t="str">
        <f>IF(C303="","",VLOOKUP(C303,seznam!$B$1:$F$979,5,FALSE))</f>
        <v/>
      </c>
    </row>
    <row r="304" spans="1:9" ht="15" customHeight="1" collapsed="1" x14ac:dyDescent="0.25">
      <c r="A304" s="200" t="s">
        <v>44</v>
      </c>
      <c r="B304" s="251"/>
      <c r="C304" s="201"/>
      <c r="D304" s="214"/>
      <c r="E304" s="214"/>
      <c r="F304" s="207"/>
      <c r="G304" s="202"/>
      <c r="I304" s="189"/>
    </row>
    <row r="305" spans="1:9" ht="15" hidden="1" customHeight="1" outlineLevel="1" x14ac:dyDescent="0.25">
      <c r="A305" s="183" t="s">
        <v>43</v>
      </c>
      <c r="B305" s="249" t="str">
        <f>IF(C305="","",VLOOKUP(C305,seznam!$B$1:$E$979,4,FALSE))</f>
        <v/>
      </c>
      <c r="C305" s="196"/>
      <c r="D305" s="212" t="str">
        <f>IF(C305="","",VLOOKUP(C305,seznam!$B$1:$D$979,2,FALSE))</f>
        <v/>
      </c>
      <c r="E305" s="212" t="str">
        <f>IF(C305="","",VLOOKUP(C305,seznam!$B$1:$D$979,3,FALSE))</f>
        <v/>
      </c>
      <c r="F305" s="205"/>
      <c r="G305" s="190"/>
      <c r="I305" s="194" t="str">
        <f>IF(C305="","",VLOOKUP(C305,seznam!$B$1:$F$979,5,FALSE))</f>
        <v/>
      </c>
    </row>
    <row r="306" spans="1:9" ht="15" hidden="1" customHeight="1" outlineLevel="1" x14ac:dyDescent="0.25">
      <c r="B306" s="249" t="str">
        <f>IF(C306="","",VLOOKUP(C306,seznam!$B$1:$E$979,4,FALSE))</f>
        <v/>
      </c>
      <c r="C306" s="196"/>
      <c r="D306" s="212" t="str">
        <f>IF(C306="","",VLOOKUP(C306,seznam!$B$1:$D$979,2,FALSE))</f>
        <v/>
      </c>
      <c r="E306" s="212" t="str">
        <f>IF(C306="","",VLOOKUP(C306,seznam!$B$1:$D$979,3,FALSE))</f>
        <v/>
      </c>
      <c r="F306" s="205"/>
      <c r="G306" s="190"/>
      <c r="I306" s="194" t="str">
        <f>IF(C306="","",VLOOKUP(C306,seznam!$B$1:$F$979,5,FALSE))</f>
        <v/>
      </c>
    </row>
    <row r="307" spans="1:9" ht="15" hidden="1" customHeight="1" outlineLevel="1" x14ac:dyDescent="0.25">
      <c r="B307" s="249" t="str">
        <f>IF(C307="","",VLOOKUP(C307,seznam!$B$1:$E$979,4,FALSE))</f>
        <v/>
      </c>
      <c r="C307" s="196"/>
      <c r="D307" s="212" t="str">
        <f>IF(C307="","",VLOOKUP(C307,seznam!$B$1:$D$979,2,FALSE))</f>
        <v/>
      </c>
      <c r="E307" s="212" t="str">
        <f>IF(C307="","",VLOOKUP(C307,seznam!$B$1:$D$979,3,FALSE))</f>
        <v/>
      </c>
      <c r="F307" s="205"/>
      <c r="G307" s="190"/>
      <c r="I307" s="194" t="str">
        <f>IF(C307="","",VLOOKUP(C307,seznam!$B$1:$F$979,5,FALSE))</f>
        <v/>
      </c>
    </row>
    <row r="308" spans="1:9" ht="15" hidden="1" customHeight="1" outlineLevel="1" x14ac:dyDescent="0.25">
      <c r="B308" s="249" t="str">
        <f>IF(C308="","",VLOOKUP(C308,seznam!$B$1:$E$979,4,FALSE))</f>
        <v/>
      </c>
      <c r="C308" s="196"/>
      <c r="D308" s="212" t="str">
        <f>IF(C308="","",VLOOKUP(C308,seznam!$B$1:$D$979,2,FALSE))</f>
        <v/>
      </c>
      <c r="E308" s="212" t="str">
        <f>IF(C308="","",VLOOKUP(C308,seznam!$B$1:$D$979,3,FALSE))</f>
        <v/>
      </c>
      <c r="F308" s="205"/>
      <c r="G308" s="190"/>
      <c r="I308" s="194" t="str">
        <f>IF(C308="","",VLOOKUP(C308,seznam!$B$1:$F$979,5,FALSE))</f>
        <v/>
      </c>
    </row>
    <row r="309" spans="1:9" ht="15" hidden="1" customHeight="1" outlineLevel="1" x14ac:dyDescent="0.25">
      <c r="B309" s="249" t="str">
        <f>IF(C309="","",VLOOKUP(C309,seznam!$B$1:$E$979,4,FALSE))</f>
        <v/>
      </c>
      <c r="C309" s="196"/>
      <c r="D309" s="212" t="str">
        <f>IF(C309="","",VLOOKUP(C309,seznam!$B$1:$D$979,2,FALSE))</f>
        <v/>
      </c>
      <c r="E309" s="212" t="str">
        <f>IF(C309="","",VLOOKUP(C309,seznam!$B$1:$D$979,3,FALSE))</f>
        <v/>
      </c>
      <c r="F309" s="205"/>
      <c r="G309" s="190"/>
      <c r="I309" s="194" t="str">
        <f>IF(C309="","",VLOOKUP(C309,seznam!$B$1:$F$979,5,FALSE))</f>
        <v/>
      </c>
    </row>
    <row r="310" spans="1:9" ht="15" hidden="1" customHeight="1" outlineLevel="1" x14ac:dyDescent="0.25">
      <c r="B310" s="249" t="str">
        <f>IF(C310="","",VLOOKUP(C310,seznam!$B$1:$E$979,4,FALSE))</f>
        <v/>
      </c>
      <c r="C310" s="196"/>
      <c r="D310" s="212" t="str">
        <f>IF(C310="","",VLOOKUP(C310,seznam!$B$1:$D$979,2,FALSE))</f>
        <v/>
      </c>
      <c r="E310" s="212" t="str">
        <f>IF(C310="","",VLOOKUP(C310,seznam!$B$1:$D$979,3,FALSE))</f>
        <v/>
      </c>
      <c r="F310" s="205"/>
      <c r="G310" s="190"/>
      <c r="I310" s="194" t="str">
        <f>IF(C310="","",VLOOKUP(C310,seznam!$B$1:$F$979,5,FALSE))</f>
        <v/>
      </c>
    </row>
    <row r="311" spans="1:9" ht="15" hidden="1" customHeight="1" outlineLevel="1" x14ac:dyDescent="0.25">
      <c r="B311" s="249" t="str">
        <f>IF(C311="","",VLOOKUP(C311,seznam!$B$1:$E$979,4,FALSE))</f>
        <v/>
      </c>
      <c r="C311" s="196"/>
      <c r="D311" s="212" t="str">
        <f>IF(C311="","",VLOOKUP(C311,seznam!$B$1:$D$979,2,FALSE))</f>
        <v/>
      </c>
      <c r="E311" s="212" t="str">
        <f>IF(C311="","",VLOOKUP(C311,seznam!$B$1:$D$979,3,FALSE))</f>
        <v/>
      </c>
      <c r="F311" s="205"/>
      <c r="G311" s="190"/>
      <c r="I311" s="194" t="str">
        <f>IF(C311="","",VLOOKUP(C311,seznam!$B$1:$F$979,5,FALSE))</f>
        <v/>
      </c>
    </row>
    <row r="312" spans="1:9" hidden="1" outlineLevel="1" x14ac:dyDescent="0.25">
      <c r="B312" s="249" t="str">
        <f>IF(C312="","",VLOOKUP(C312,seznam!$B$1:$E$979,4,FALSE))</f>
        <v/>
      </c>
      <c r="C312" s="196"/>
      <c r="D312" s="212" t="str">
        <f>IF(C312="","",VLOOKUP(C312,seznam!$B$1:$D$979,2,FALSE))</f>
        <v/>
      </c>
      <c r="E312" s="212" t="str">
        <f>IF(C312="","",VLOOKUP(C312,seznam!$B$1:$D$979,3,FALSE))</f>
        <v/>
      </c>
      <c r="F312" s="205"/>
      <c r="G312" s="190"/>
      <c r="I312" s="194" t="str">
        <f>IF(C312="","",VLOOKUP(C312,seznam!$B$1:$F$979,5,FALSE))</f>
        <v/>
      </c>
    </row>
    <row r="313" spans="1:9" hidden="1" outlineLevel="1" x14ac:dyDescent="0.25">
      <c r="B313" s="249" t="str">
        <f>IF(C313="","",VLOOKUP(C313,seznam!$B$1:$E$979,4,FALSE))</f>
        <v/>
      </c>
      <c r="C313" s="196"/>
      <c r="D313" s="212" t="str">
        <f>IF(C313="","",VLOOKUP(C313,seznam!$B$1:$D$979,2,FALSE))</f>
        <v/>
      </c>
      <c r="E313" s="212" t="str">
        <f>IF(C313="","",VLOOKUP(C313,seznam!$B$1:$D$979,3,FALSE))</f>
        <v/>
      </c>
      <c r="F313" s="205"/>
      <c r="G313" s="190"/>
      <c r="I313" s="194" t="str">
        <f>IF(C313="","",VLOOKUP(C313,seznam!$B$1:$F$979,5,FALSE))</f>
        <v/>
      </c>
    </row>
    <row r="314" spans="1:9" ht="15" hidden="1" customHeight="1" outlineLevel="1" x14ac:dyDescent="0.25">
      <c r="B314" s="249" t="str">
        <f>IF(C314="","",VLOOKUP(C314,seznam!$B$1:$E$979,4,FALSE))</f>
        <v/>
      </c>
      <c r="C314" s="196"/>
      <c r="D314" s="212" t="str">
        <f>IF(C314="","",VLOOKUP(C314,seznam!$B$1:$D$979,2,FALSE))</f>
        <v/>
      </c>
      <c r="E314" s="212" t="str">
        <f>IF(C314="","",VLOOKUP(C314,seznam!$B$1:$D$979,3,FALSE))</f>
        <v/>
      </c>
      <c r="F314" s="205"/>
      <c r="G314" s="190"/>
      <c r="I314" s="194" t="str">
        <f>IF(C314="","",VLOOKUP(C314,seznam!$B$1:$F$979,5,FALSE))</f>
        <v/>
      </c>
    </row>
    <row r="315" spans="1:9" ht="15" hidden="1" customHeight="1" outlineLevel="1" x14ac:dyDescent="0.25">
      <c r="B315" s="249" t="str">
        <f>IF(C315="","",VLOOKUP(C315,seznam!$B$1:$E$979,4,FALSE))</f>
        <v/>
      </c>
      <c r="C315" s="196"/>
      <c r="D315" s="212" t="str">
        <f>IF(C315="","",VLOOKUP(C315,seznam!$B$1:$D$979,2,FALSE))</f>
        <v/>
      </c>
      <c r="E315" s="212" t="str">
        <f>IF(C315="","",VLOOKUP(C315,seznam!$B$1:$D$979,3,FALSE))</f>
        <v/>
      </c>
      <c r="F315" s="205"/>
      <c r="G315" s="190"/>
      <c r="I315" s="194" t="str">
        <f>IF(C315="","",VLOOKUP(C315,seznam!$B$1:$F$979,5,FALSE))</f>
        <v/>
      </c>
    </row>
    <row r="316" spans="1:9" ht="15" customHeight="1" collapsed="1" x14ac:dyDescent="0.25">
      <c r="A316" s="200" t="s">
        <v>44</v>
      </c>
      <c r="B316" s="251"/>
      <c r="C316" s="201"/>
      <c r="D316" s="214"/>
      <c r="E316" s="214"/>
      <c r="F316" s="207"/>
      <c r="G316" s="202"/>
      <c r="I316" s="189"/>
    </row>
    <row r="317" spans="1:9" ht="15" hidden="1" customHeight="1" outlineLevel="1" x14ac:dyDescent="0.25">
      <c r="A317" s="183" t="s">
        <v>43</v>
      </c>
      <c r="B317" s="249" t="str">
        <f>IF(C317="","",VLOOKUP(C317,seznam!$B$1:$E$979,4,FALSE))</f>
        <v/>
      </c>
      <c r="C317" s="196"/>
      <c r="D317" s="212" t="str">
        <f>IF(C317="","",VLOOKUP(C317,seznam!$B$1:$D$979,2,FALSE))</f>
        <v/>
      </c>
      <c r="E317" s="212" t="str">
        <f>IF(C317="","",VLOOKUP(C317,seznam!$B$1:$D$979,3,FALSE))</f>
        <v/>
      </c>
      <c r="F317" s="205"/>
      <c r="G317" s="190"/>
      <c r="I317" s="194" t="str">
        <f>IF(C317="","",VLOOKUP(C317,seznam!$B$1:$F$979,5,FALSE))</f>
        <v/>
      </c>
    </row>
    <row r="318" spans="1:9" ht="15" hidden="1" customHeight="1" outlineLevel="1" x14ac:dyDescent="0.25">
      <c r="B318" s="249" t="str">
        <f>IF(C318="","",VLOOKUP(C318,seznam!$B$1:$E$979,4,FALSE))</f>
        <v/>
      </c>
      <c r="C318" s="196"/>
      <c r="D318" s="212" t="str">
        <f>IF(C318="","",VLOOKUP(C318,seznam!$B$1:$D$979,2,FALSE))</f>
        <v/>
      </c>
      <c r="E318" s="212" t="str">
        <f>IF(C318="","",VLOOKUP(C318,seznam!$B$1:$D$979,3,FALSE))</f>
        <v/>
      </c>
      <c r="F318" s="205"/>
      <c r="G318" s="190"/>
      <c r="I318" s="194" t="str">
        <f>IF(C318="","",VLOOKUP(C318,seznam!$B$1:$F$979,5,FALSE))</f>
        <v/>
      </c>
    </row>
    <row r="319" spans="1:9" ht="15" hidden="1" customHeight="1" outlineLevel="1" x14ac:dyDescent="0.25">
      <c r="B319" s="249" t="str">
        <f>IF(C319="","",VLOOKUP(C319,seznam!$B$1:$E$979,4,FALSE))</f>
        <v/>
      </c>
      <c r="C319" s="196"/>
      <c r="D319" s="212" t="str">
        <f>IF(C319="","",VLOOKUP(C319,seznam!$B$1:$D$979,2,FALSE))</f>
        <v/>
      </c>
      <c r="E319" s="212" t="str">
        <f>IF(C319="","",VLOOKUP(C319,seznam!$B$1:$D$979,3,FALSE))</f>
        <v/>
      </c>
      <c r="F319" s="205"/>
      <c r="G319" s="190"/>
      <c r="I319" s="194" t="str">
        <f>IF(C319="","",VLOOKUP(C319,seznam!$B$1:$F$979,5,FALSE))</f>
        <v/>
      </c>
    </row>
    <row r="320" spans="1:9" ht="15" hidden="1" customHeight="1" outlineLevel="1" x14ac:dyDescent="0.25">
      <c r="B320" s="249" t="str">
        <f>IF(C320="","",VLOOKUP(C320,seznam!$B$1:$E$979,4,FALSE))</f>
        <v/>
      </c>
      <c r="C320" s="196"/>
      <c r="D320" s="212" t="str">
        <f>IF(C320="","",VLOOKUP(C320,seznam!$B$1:$D$979,2,FALSE))</f>
        <v/>
      </c>
      <c r="E320" s="212" t="str">
        <f>IF(C320="","",VLOOKUP(C320,seznam!$B$1:$D$979,3,FALSE))</f>
        <v/>
      </c>
      <c r="F320" s="205"/>
      <c r="G320" s="190"/>
      <c r="I320" s="194" t="str">
        <f>IF(C320="","",VLOOKUP(C320,seznam!$B$1:$F$979,5,FALSE))</f>
        <v/>
      </c>
    </row>
    <row r="321" spans="1:9" ht="15" hidden="1" customHeight="1" outlineLevel="1" x14ac:dyDescent="0.25">
      <c r="B321" s="249" t="str">
        <f>IF(C321="","",VLOOKUP(C321,seznam!$B$1:$E$979,4,FALSE))</f>
        <v/>
      </c>
      <c r="C321" s="196"/>
      <c r="D321" s="212" t="str">
        <f>IF(C321="","",VLOOKUP(C321,seznam!$B$1:$D$979,2,FALSE))</f>
        <v/>
      </c>
      <c r="E321" s="212" t="str">
        <f>IF(C321="","",VLOOKUP(C321,seznam!$B$1:$D$979,3,FALSE))</f>
        <v/>
      </c>
      <c r="F321" s="205"/>
      <c r="G321" s="190"/>
      <c r="I321" s="194" t="str">
        <f>IF(C321="","",VLOOKUP(C321,seznam!$B$1:$F$979,5,FALSE))</f>
        <v/>
      </c>
    </row>
    <row r="322" spans="1:9" ht="15" hidden="1" customHeight="1" outlineLevel="1" x14ac:dyDescent="0.25">
      <c r="B322" s="249" t="str">
        <f>IF(C322="","",VLOOKUP(C322,seznam!$B$1:$E$979,4,FALSE))</f>
        <v/>
      </c>
      <c r="C322" s="196"/>
      <c r="D322" s="212" t="str">
        <f>IF(C322="","",VLOOKUP(C322,seznam!$B$1:$D$979,2,FALSE))</f>
        <v/>
      </c>
      <c r="E322" s="212" t="str">
        <f>IF(C322="","",VLOOKUP(C322,seznam!$B$1:$D$979,3,FALSE))</f>
        <v/>
      </c>
      <c r="F322" s="205"/>
      <c r="G322" s="190"/>
      <c r="I322" s="194" t="str">
        <f>IF(C322="","",VLOOKUP(C322,seznam!$B$1:$F$979,5,FALSE))</f>
        <v/>
      </c>
    </row>
    <row r="323" spans="1:9" ht="15" hidden="1" customHeight="1" outlineLevel="1" x14ac:dyDescent="0.25">
      <c r="B323" s="249" t="str">
        <f>IF(C323="","",VLOOKUP(C323,seznam!$B$1:$E$979,4,FALSE))</f>
        <v/>
      </c>
      <c r="C323" s="196"/>
      <c r="D323" s="212" t="str">
        <f>IF(C323="","",VLOOKUP(C323,seznam!$B$1:$D$979,2,FALSE))</f>
        <v/>
      </c>
      <c r="E323" s="212" t="str">
        <f>IF(C323="","",VLOOKUP(C323,seznam!$B$1:$D$979,3,FALSE))</f>
        <v/>
      </c>
      <c r="F323" s="205"/>
      <c r="G323" s="190"/>
      <c r="I323" s="194" t="str">
        <f>IF(C323="","",VLOOKUP(C323,seznam!$B$1:$F$979,5,FALSE))</f>
        <v/>
      </c>
    </row>
    <row r="324" spans="1:9" hidden="1" outlineLevel="1" x14ac:dyDescent="0.25">
      <c r="B324" s="249" t="str">
        <f>IF(C324="","",VLOOKUP(C324,seznam!$B$1:$E$979,4,FALSE))</f>
        <v/>
      </c>
      <c r="C324" s="196"/>
      <c r="D324" s="212" t="str">
        <f>IF(C324="","",VLOOKUP(C324,seznam!$B$1:$D$979,2,FALSE))</f>
        <v/>
      </c>
      <c r="E324" s="212" t="str">
        <f>IF(C324="","",VLOOKUP(C324,seznam!$B$1:$D$979,3,FALSE))</f>
        <v/>
      </c>
      <c r="F324" s="205"/>
      <c r="G324" s="190"/>
      <c r="I324" s="194" t="str">
        <f>IF(C324="","",VLOOKUP(C324,seznam!$B$1:$F$979,5,FALSE))</f>
        <v/>
      </c>
    </row>
    <row r="325" spans="1:9" hidden="1" outlineLevel="1" x14ac:dyDescent="0.25">
      <c r="B325" s="249" t="str">
        <f>IF(C325="","",VLOOKUP(C325,seznam!$B$1:$E$979,4,FALSE))</f>
        <v/>
      </c>
      <c r="C325" s="196"/>
      <c r="D325" s="212" t="str">
        <f>IF(C325="","",VLOOKUP(C325,seznam!$B$1:$D$979,2,FALSE))</f>
        <v/>
      </c>
      <c r="E325" s="212" t="str">
        <f>IF(C325="","",VLOOKUP(C325,seznam!$B$1:$D$979,3,FALSE))</f>
        <v/>
      </c>
      <c r="F325" s="205"/>
      <c r="G325" s="190"/>
      <c r="I325" s="194" t="str">
        <f>IF(C325="","",VLOOKUP(C325,seznam!$B$1:$F$979,5,FALSE))</f>
        <v/>
      </c>
    </row>
    <row r="326" spans="1:9" ht="15" hidden="1" customHeight="1" outlineLevel="1" x14ac:dyDescent="0.25">
      <c r="B326" s="249" t="str">
        <f>IF(C326="","",VLOOKUP(C326,seznam!$B$1:$E$979,4,FALSE))</f>
        <v/>
      </c>
      <c r="C326" s="196"/>
      <c r="D326" s="212" t="str">
        <f>IF(C326="","",VLOOKUP(C326,seznam!$B$1:$D$979,2,FALSE))</f>
        <v/>
      </c>
      <c r="E326" s="212" t="str">
        <f>IF(C326="","",VLOOKUP(C326,seznam!$B$1:$D$979,3,FALSE))</f>
        <v/>
      </c>
      <c r="F326" s="205"/>
      <c r="G326" s="190"/>
      <c r="I326" s="194" t="str">
        <f>IF(C326="","",VLOOKUP(C326,seznam!$B$1:$F$979,5,FALSE))</f>
        <v/>
      </c>
    </row>
    <row r="327" spans="1:9" ht="15" hidden="1" customHeight="1" outlineLevel="1" x14ac:dyDescent="0.25">
      <c r="B327" s="249" t="str">
        <f>IF(C327="","",VLOOKUP(C327,seznam!$B$1:$E$979,4,FALSE))</f>
        <v/>
      </c>
      <c r="C327" s="196"/>
      <c r="D327" s="212" t="str">
        <f>IF(C327="","",VLOOKUP(C327,seznam!$B$1:$D$979,2,FALSE))</f>
        <v/>
      </c>
      <c r="E327" s="212" t="str">
        <f>IF(C327="","",VLOOKUP(C327,seznam!$B$1:$D$979,3,FALSE))</f>
        <v/>
      </c>
      <c r="F327" s="205"/>
      <c r="G327" s="190"/>
      <c r="I327" s="194" t="str">
        <f>IF(C327="","",VLOOKUP(C327,seznam!$B$1:$F$979,5,FALSE))</f>
        <v/>
      </c>
    </row>
    <row r="328" spans="1:9" ht="15" customHeight="1" collapsed="1" x14ac:dyDescent="0.25">
      <c r="A328" s="200" t="s">
        <v>44</v>
      </c>
      <c r="B328" s="251"/>
      <c r="C328" s="201"/>
      <c r="D328" s="214"/>
      <c r="E328" s="214"/>
      <c r="F328" s="207"/>
      <c r="G328" s="202"/>
      <c r="I328" s="189"/>
    </row>
    <row r="329" spans="1:9" ht="15" hidden="1" customHeight="1" outlineLevel="1" x14ac:dyDescent="0.25">
      <c r="A329" s="183" t="s">
        <v>43</v>
      </c>
      <c r="B329" s="249" t="str">
        <f>IF(C329="","",VLOOKUP(C329,seznam!$B$1:$E$979,4,FALSE))</f>
        <v/>
      </c>
      <c r="C329" s="196"/>
      <c r="D329" s="212" t="str">
        <f>IF(C329="","",VLOOKUP(C329,seznam!$B$1:$D$979,2,FALSE))</f>
        <v/>
      </c>
      <c r="E329" s="212" t="str">
        <f>IF(C329="","",VLOOKUP(C329,seznam!$B$1:$D$979,3,FALSE))</f>
        <v/>
      </c>
      <c r="F329" s="205"/>
      <c r="G329" s="190"/>
      <c r="I329" s="194" t="str">
        <f>IF(C329="","",VLOOKUP(C329,seznam!$B$1:$F$979,5,FALSE))</f>
        <v/>
      </c>
    </row>
    <row r="330" spans="1:9" ht="15" hidden="1" customHeight="1" outlineLevel="1" x14ac:dyDescent="0.25">
      <c r="B330" s="249" t="str">
        <f>IF(C330="","",VLOOKUP(C330,seznam!$B$1:$E$979,4,FALSE))</f>
        <v/>
      </c>
      <c r="C330" s="196"/>
      <c r="D330" s="212" t="str">
        <f>IF(C330="","",VLOOKUP(C330,seznam!$B$1:$D$979,2,FALSE))</f>
        <v/>
      </c>
      <c r="E330" s="212" t="str">
        <f>IF(C330="","",VLOOKUP(C330,seznam!$B$1:$D$979,3,FALSE))</f>
        <v/>
      </c>
      <c r="F330" s="205"/>
      <c r="G330" s="190"/>
      <c r="I330" s="194" t="str">
        <f>IF(C330="","",VLOOKUP(C330,seznam!$B$1:$F$979,5,FALSE))</f>
        <v/>
      </c>
    </row>
    <row r="331" spans="1:9" ht="15" hidden="1" customHeight="1" outlineLevel="1" x14ac:dyDescent="0.25">
      <c r="B331" s="249" t="str">
        <f>IF(C331="","",VLOOKUP(C331,seznam!$B$1:$E$979,4,FALSE))</f>
        <v/>
      </c>
      <c r="C331" s="196"/>
      <c r="D331" s="212" t="str">
        <f>IF(C331="","",VLOOKUP(C331,seznam!$B$1:$D$979,2,FALSE))</f>
        <v/>
      </c>
      <c r="E331" s="212" t="str">
        <f>IF(C331="","",VLOOKUP(C331,seznam!$B$1:$D$979,3,FALSE))</f>
        <v/>
      </c>
      <c r="F331" s="205"/>
      <c r="G331" s="190"/>
      <c r="I331" s="194" t="str">
        <f>IF(C331="","",VLOOKUP(C331,seznam!$B$1:$F$979,5,FALSE))</f>
        <v/>
      </c>
    </row>
    <row r="332" spans="1:9" ht="15" hidden="1" customHeight="1" outlineLevel="1" x14ac:dyDescent="0.25">
      <c r="B332" s="249" t="str">
        <f>IF(C332="","",VLOOKUP(C332,seznam!$B$1:$E$979,4,FALSE))</f>
        <v/>
      </c>
      <c r="C332" s="196"/>
      <c r="D332" s="212" t="str">
        <f>IF(C332="","",VLOOKUP(C332,seznam!$B$1:$D$979,2,FALSE))</f>
        <v/>
      </c>
      <c r="E332" s="212" t="str">
        <f>IF(C332="","",VLOOKUP(C332,seznam!$B$1:$D$979,3,FALSE))</f>
        <v/>
      </c>
      <c r="F332" s="205"/>
      <c r="G332" s="190"/>
      <c r="I332" s="194" t="str">
        <f>IF(C332="","",VLOOKUP(C332,seznam!$B$1:$F$979,5,FALSE))</f>
        <v/>
      </c>
    </row>
    <row r="333" spans="1:9" ht="15" hidden="1" customHeight="1" outlineLevel="1" x14ac:dyDescent="0.25">
      <c r="B333" s="249" t="str">
        <f>IF(C333="","",VLOOKUP(C333,seznam!$B$1:$E$979,4,FALSE))</f>
        <v/>
      </c>
      <c r="C333" s="196"/>
      <c r="D333" s="212" t="str">
        <f>IF(C333="","",VLOOKUP(C333,seznam!$B$1:$D$979,2,FALSE))</f>
        <v/>
      </c>
      <c r="E333" s="212" t="str">
        <f>IF(C333="","",VLOOKUP(C333,seznam!$B$1:$D$979,3,FALSE))</f>
        <v/>
      </c>
      <c r="F333" s="205"/>
      <c r="G333" s="190"/>
      <c r="I333" s="194" t="str">
        <f>IF(C333="","",VLOOKUP(C333,seznam!$B$1:$F$979,5,FALSE))</f>
        <v/>
      </c>
    </row>
    <row r="334" spans="1:9" ht="15" hidden="1" customHeight="1" outlineLevel="1" x14ac:dyDescent="0.25">
      <c r="B334" s="249" t="str">
        <f>IF(C334="","",VLOOKUP(C334,seznam!$B$1:$E$979,4,FALSE))</f>
        <v/>
      </c>
      <c r="C334" s="196"/>
      <c r="D334" s="212" t="str">
        <f>IF(C334="","",VLOOKUP(C334,seznam!$B$1:$D$979,2,FALSE))</f>
        <v/>
      </c>
      <c r="E334" s="212" t="str">
        <f>IF(C334="","",VLOOKUP(C334,seznam!$B$1:$D$979,3,FALSE))</f>
        <v/>
      </c>
      <c r="F334" s="205"/>
      <c r="G334" s="190"/>
      <c r="I334" s="194" t="str">
        <f>IF(C334="","",VLOOKUP(C334,seznam!$B$1:$F$979,5,FALSE))</f>
        <v/>
      </c>
    </row>
    <row r="335" spans="1:9" ht="15" hidden="1" customHeight="1" outlineLevel="1" x14ac:dyDescent="0.25">
      <c r="B335" s="249" t="str">
        <f>IF(C335="","",VLOOKUP(C335,seznam!$B$1:$E$979,4,FALSE))</f>
        <v/>
      </c>
      <c r="C335" s="196"/>
      <c r="D335" s="212" t="str">
        <f>IF(C335="","",VLOOKUP(C335,seznam!$B$1:$D$979,2,FALSE))</f>
        <v/>
      </c>
      <c r="E335" s="212" t="str">
        <f>IF(C335="","",VLOOKUP(C335,seznam!$B$1:$D$979,3,FALSE))</f>
        <v/>
      </c>
      <c r="F335" s="205"/>
      <c r="G335" s="190"/>
      <c r="I335" s="194" t="str">
        <f>IF(C335="","",VLOOKUP(C335,seznam!$B$1:$F$979,5,FALSE))</f>
        <v/>
      </c>
    </row>
    <row r="336" spans="1:9" hidden="1" outlineLevel="1" x14ac:dyDescent="0.25">
      <c r="B336" s="249" t="str">
        <f>IF(C336="","",VLOOKUP(C336,seznam!$B$1:$E$979,4,FALSE))</f>
        <v/>
      </c>
      <c r="C336" s="196"/>
      <c r="D336" s="212" t="str">
        <f>IF(C336="","",VLOOKUP(C336,seznam!$B$1:$D$979,2,FALSE))</f>
        <v/>
      </c>
      <c r="E336" s="212" t="str">
        <f>IF(C336="","",VLOOKUP(C336,seznam!$B$1:$D$979,3,FALSE))</f>
        <v/>
      </c>
      <c r="F336" s="205"/>
      <c r="G336" s="190"/>
      <c r="I336" s="194" t="str">
        <f>IF(C336="","",VLOOKUP(C336,seznam!$B$1:$F$979,5,FALSE))</f>
        <v/>
      </c>
    </row>
    <row r="337" spans="1:9" hidden="1" outlineLevel="1" x14ac:dyDescent="0.25">
      <c r="B337" s="249" t="str">
        <f>IF(C337="","",VLOOKUP(C337,seznam!$B$1:$E$979,4,FALSE))</f>
        <v/>
      </c>
      <c r="C337" s="196"/>
      <c r="D337" s="212" t="str">
        <f>IF(C337="","",VLOOKUP(C337,seznam!$B$1:$D$979,2,FALSE))</f>
        <v/>
      </c>
      <c r="E337" s="212" t="str">
        <f>IF(C337="","",VLOOKUP(C337,seznam!$B$1:$D$979,3,FALSE))</f>
        <v/>
      </c>
      <c r="F337" s="205"/>
      <c r="G337" s="190"/>
      <c r="I337" s="194" t="str">
        <f>IF(C337="","",VLOOKUP(C337,seznam!$B$1:$F$979,5,FALSE))</f>
        <v/>
      </c>
    </row>
    <row r="338" spans="1:9" ht="15" hidden="1" customHeight="1" outlineLevel="1" x14ac:dyDescent="0.25">
      <c r="B338" s="249" t="str">
        <f>IF(C338="","",VLOOKUP(C338,seznam!$B$1:$E$979,4,FALSE))</f>
        <v/>
      </c>
      <c r="C338" s="196"/>
      <c r="D338" s="212" t="str">
        <f>IF(C338="","",VLOOKUP(C338,seznam!$B$1:$D$979,2,FALSE))</f>
        <v/>
      </c>
      <c r="E338" s="212" t="str">
        <f>IF(C338="","",VLOOKUP(C338,seznam!$B$1:$D$979,3,FALSE))</f>
        <v/>
      </c>
      <c r="F338" s="205"/>
      <c r="G338" s="190"/>
      <c r="I338" s="194" t="str">
        <f>IF(C338="","",VLOOKUP(C338,seznam!$B$1:$F$979,5,FALSE))</f>
        <v/>
      </c>
    </row>
    <row r="339" spans="1:9" ht="15" hidden="1" customHeight="1" outlineLevel="1" x14ac:dyDescent="0.25">
      <c r="B339" s="249" t="str">
        <f>IF(C339="","",VLOOKUP(C339,seznam!$B$1:$E$979,4,FALSE))</f>
        <v/>
      </c>
      <c r="C339" s="196"/>
      <c r="D339" s="212" t="str">
        <f>IF(C339="","",VLOOKUP(C339,seznam!$B$1:$D$979,2,FALSE))</f>
        <v/>
      </c>
      <c r="E339" s="212" t="str">
        <f>IF(C339="","",VLOOKUP(C339,seznam!$B$1:$D$979,3,FALSE))</f>
        <v/>
      </c>
      <c r="F339" s="205"/>
      <c r="G339" s="190"/>
      <c r="I339" s="194" t="str">
        <f>IF(C339="","",VLOOKUP(C339,seznam!$B$1:$F$979,5,FALSE))</f>
        <v/>
      </c>
    </row>
    <row r="340" spans="1:9" ht="15" customHeight="1" collapsed="1" x14ac:dyDescent="0.25">
      <c r="A340" s="200" t="s">
        <v>44</v>
      </c>
      <c r="B340" s="251"/>
      <c r="C340" s="201"/>
      <c r="D340" s="214"/>
      <c r="E340" s="214"/>
      <c r="F340" s="207"/>
      <c r="G340" s="202"/>
      <c r="I340" s="189"/>
    </row>
    <row r="341" spans="1:9" ht="15" hidden="1" customHeight="1" outlineLevel="1" x14ac:dyDescent="0.25">
      <c r="A341" s="183" t="s">
        <v>43</v>
      </c>
      <c r="B341" s="249" t="str">
        <f>IF(C341="","",VLOOKUP(C341,seznam!$B$1:$E$979,4,FALSE))</f>
        <v/>
      </c>
      <c r="C341" s="196"/>
      <c r="D341" s="212" t="str">
        <f>IF(C341="","",VLOOKUP(C341,seznam!$B$1:$D$979,2,FALSE))</f>
        <v/>
      </c>
      <c r="E341" s="212" t="str">
        <f>IF(C341="","",VLOOKUP(C341,seznam!$B$1:$D$979,3,FALSE))</f>
        <v/>
      </c>
      <c r="F341" s="205"/>
      <c r="G341" s="190"/>
      <c r="I341" s="194" t="str">
        <f>IF(C341="","",VLOOKUP(C341,seznam!$B$1:$F$979,5,FALSE))</f>
        <v/>
      </c>
    </row>
    <row r="342" spans="1:9" ht="15" hidden="1" customHeight="1" outlineLevel="1" x14ac:dyDescent="0.25">
      <c r="B342" s="249" t="str">
        <f>IF(C342="","",VLOOKUP(C342,seznam!$B$1:$E$979,4,FALSE))</f>
        <v/>
      </c>
      <c r="C342" s="196"/>
      <c r="D342" s="212" t="str">
        <f>IF(C342="","",VLOOKUP(C342,seznam!$B$1:$D$979,2,FALSE))</f>
        <v/>
      </c>
      <c r="E342" s="212" t="str">
        <f>IF(C342="","",VLOOKUP(C342,seznam!$B$1:$D$979,3,FALSE))</f>
        <v/>
      </c>
      <c r="F342" s="205"/>
      <c r="G342" s="190"/>
      <c r="I342" s="194" t="str">
        <f>IF(C342="","",VLOOKUP(C342,seznam!$B$1:$F$979,5,FALSE))</f>
        <v/>
      </c>
    </row>
    <row r="343" spans="1:9" ht="15" hidden="1" customHeight="1" outlineLevel="1" x14ac:dyDescent="0.25">
      <c r="B343" s="249" t="str">
        <f>IF(C343="","",VLOOKUP(C343,seznam!$B$1:$E$979,4,FALSE))</f>
        <v/>
      </c>
      <c r="C343" s="196"/>
      <c r="D343" s="212" t="str">
        <f>IF(C343="","",VLOOKUP(C343,seznam!$B$1:$D$979,2,FALSE))</f>
        <v/>
      </c>
      <c r="E343" s="212" t="str">
        <f>IF(C343="","",VLOOKUP(C343,seznam!$B$1:$D$979,3,FALSE))</f>
        <v/>
      </c>
      <c r="F343" s="205"/>
      <c r="G343" s="190"/>
      <c r="I343" s="194" t="str">
        <f>IF(C343="","",VLOOKUP(C343,seznam!$B$1:$F$979,5,FALSE))</f>
        <v/>
      </c>
    </row>
    <row r="344" spans="1:9" ht="15" hidden="1" customHeight="1" outlineLevel="1" x14ac:dyDescent="0.25">
      <c r="B344" s="249" t="str">
        <f>IF(C344="","",VLOOKUP(C344,seznam!$B$1:$E$979,4,FALSE))</f>
        <v/>
      </c>
      <c r="C344" s="196"/>
      <c r="D344" s="212" t="str">
        <f>IF(C344="","",VLOOKUP(C344,seznam!$B$1:$D$979,2,FALSE))</f>
        <v/>
      </c>
      <c r="E344" s="212" t="str">
        <f>IF(C344="","",VLOOKUP(C344,seznam!$B$1:$D$979,3,FALSE))</f>
        <v/>
      </c>
      <c r="F344" s="205"/>
      <c r="G344" s="190"/>
      <c r="I344" s="194" t="str">
        <f>IF(C344="","",VLOOKUP(C344,seznam!$B$1:$F$979,5,FALSE))</f>
        <v/>
      </c>
    </row>
    <row r="345" spans="1:9" ht="15" hidden="1" customHeight="1" outlineLevel="1" x14ac:dyDescent="0.25">
      <c r="B345" s="249" t="str">
        <f>IF(C345="","",VLOOKUP(C345,seznam!$B$1:$E$979,4,FALSE))</f>
        <v/>
      </c>
      <c r="C345" s="196"/>
      <c r="D345" s="212" t="str">
        <f>IF(C345="","",VLOOKUP(C345,seznam!$B$1:$D$979,2,FALSE))</f>
        <v/>
      </c>
      <c r="E345" s="212" t="str">
        <f>IF(C345="","",VLOOKUP(C345,seznam!$B$1:$D$979,3,FALSE))</f>
        <v/>
      </c>
      <c r="F345" s="205"/>
      <c r="G345" s="190"/>
      <c r="I345" s="194" t="str">
        <f>IF(C345="","",VLOOKUP(C345,seznam!$B$1:$F$979,5,FALSE))</f>
        <v/>
      </c>
    </row>
    <row r="346" spans="1:9" ht="15" hidden="1" customHeight="1" outlineLevel="1" x14ac:dyDescent="0.25">
      <c r="B346" s="249" t="str">
        <f>IF(C346="","",VLOOKUP(C346,seznam!$B$1:$E$979,4,FALSE))</f>
        <v/>
      </c>
      <c r="C346" s="196"/>
      <c r="D346" s="212" t="str">
        <f>IF(C346="","",VLOOKUP(C346,seznam!$B$1:$D$979,2,FALSE))</f>
        <v/>
      </c>
      <c r="E346" s="212" t="str">
        <f>IF(C346="","",VLOOKUP(C346,seznam!$B$1:$D$979,3,FALSE))</f>
        <v/>
      </c>
      <c r="F346" s="205"/>
      <c r="G346" s="190"/>
      <c r="I346" s="194" t="str">
        <f>IF(C346="","",VLOOKUP(C346,seznam!$B$1:$F$979,5,FALSE))</f>
        <v/>
      </c>
    </row>
    <row r="347" spans="1:9" ht="15" hidden="1" customHeight="1" outlineLevel="1" x14ac:dyDescent="0.25">
      <c r="B347" s="249" t="str">
        <f>IF(C347="","",VLOOKUP(C347,seznam!$B$1:$E$979,4,FALSE))</f>
        <v/>
      </c>
      <c r="C347" s="196"/>
      <c r="D347" s="212" t="str">
        <f>IF(C347="","",VLOOKUP(C347,seznam!$B$1:$D$979,2,FALSE))</f>
        <v/>
      </c>
      <c r="E347" s="212" t="str">
        <f>IF(C347="","",VLOOKUP(C347,seznam!$B$1:$D$979,3,FALSE))</f>
        <v/>
      </c>
      <c r="F347" s="205"/>
      <c r="G347" s="190"/>
      <c r="I347" s="194" t="str">
        <f>IF(C347="","",VLOOKUP(C347,seznam!$B$1:$F$979,5,FALSE))</f>
        <v/>
      </c>
    </row>
    <row r="348" spans="1:9" hidden="1" outlineLevel="1" x14ac:dyDescent="0.25">
      <c r="B348" s="249" t="str">
        <f>IF(C348="","",VLOOKUP(C348,seznam!$B$1:$E$979,4,FALSE))</f>
        <v/>
      </c>
      <c r="C348" s="196"/>
      <c r="D348" s="212" t="str">
        <f>IF(C348="","",VLOOKUP(C348,seznam!$B$1:$D$979,2,FALSE))</f>
        <v/>
      </c>
      <c r="E348" s="212" t="str">
        <f>IF(C348="","",VLOOKUP(C348,seznam!$B$1:$D$979,3,FALSE))</f>
        <v/>
      </c>
      <c r="F348" s="205"/>
      <c r="G348" s="190"/>
      <c r="I348" s="194" t="str">
        <f>IF(C348="","",VLOOKUP(C348,seznam!$B$1:$F$979,5,FALSE))</f>
        <v/>
      </c>
    </row>
    <row r="349" spans="1:9" hidden="1" outlineLevel="1" x14ac:dyDescent="0.25">
      <c r="B349" s="249" t="str">
        <f>IF(C349="","",VLOOKUP(C349,seznam!$B$1:$E$979,4,FALSE))</f>
        <v/>
      </c>
      <c r="C349" s="196"/>
      <c r="D349" s="212" t="str">
        <f>IF(C349="","",VLOOKUP(C349,seznam!$B$1:$D$979,2,FALSE))</f>
        <v/>
      </c>
      <c r="E349" s="212" t="str">
        <f>IF(C349="","",VLOOKUP(C349,seznam!$B$1:$D$979,3,FALSE))</f>
        <v/>
      </c>
      <c r="F349" s="205"/>
      <c r="G349" s="190"/>
      <c r="I349" s="194" t="str">
        <f>IF(C349="","",VLOOKUP(C349,seznam!$B$1:$F$979,5,FALSE))</f>
        <v/>
      </c>
    </row>
    <row r="350" spans="1:9" ht="15" hidden="1" customHeight="1" outlineLevel="1" x14ac:dyDescent="0.25">
      <c r="B350" s="249" t="str">
        <f>IF(C350="","",VLOOKUP(C350,seznam!$B$1:$E$979,4,FALSE))</f>
        <v/>
      </c>
      <c r="C350" s="196"/>
      <c r="D350" s="212" t="str">
        <f>IF(C350="","",VLOOKUP(C350,seznam!$B$1:$D$979,2,FALSE))</f>
        <v/>
      </c>
      <c r="E350" s="212" t="str">
        <f>IF(C350="","",VLOOKUP(C350,seznam!$B$1:$D$979,3,FALSE))</f>
        <v/>
      </c>
      <c r="F350" s="205"/>
      <c r="G350" s="190"/>
      <c r="I350" s="194" t="str">
        <f>IF(C350="","",VLOOKUP(C350,seznam!$B$1:$F$979,5,FALSE))</f>
        <v/>
      </c>
    </row>
    <row r="351" spans="1:9" ht="15" hidden="1" customHeight="1" outlineLevel="1" x14ac:dyDescent="0.25">
      <c r="B351" s="249" t="str">
        <f>IF(C351="","",VLOOKUP(C351,seznam!$B$1:$E$979,4,FALSE))</f>
        <v/>
      </c>
      <c r="C351" s="196"/>
      <c r="D351" s="212" t="str">
        <f>IF(C351="","",VLOOKUP(C351,seznam!$B$1:$D$979,2,FALSE))</f>
        <v/>
      </c>
      <c r="E351" s="212" t="str">
        <f>IF(C351="","",VLOOKUP(C351,seznam!$B$1:$D$979,3,FALSE))</f>
        <v/>
      </c>
      <c r="F351" s="205"/>
      <c r="G351" s="190"/>
      <c r="I351" s="194" t="str">
        <f>IF(C351="","",VLOOKUP(C351,seznam!$B$1:$F$979,5,FALSE))</f>
        <v/>
      </c>
    </row>
  </sheetData>
  <sheetProtection formatCells="0" selectLockedCells="1" autoFilter="0" pivotTables="0"/>
  <autoFilter ref="D1:F22" xr:uid="{00000000-0009-0000-0000-00000B000000}"/>
  <conditionalFormatting sqref="A4">
    <cfRule type="containsText" dxfId="710" priority="89" operator="containsText" text="č. zakázky">
      <formula>NOT(ISERROR(SEARCH("č. zakázky",A4)))</formula>
    </cfRule>
  </conditionalFormatting>
  <conditionalFormatting sqref="A5">
    <cfRule type="containsText" dxfId="709" priority="88" operator="containsText" text="datum">
      <formula>NOT(ISERROR(SEARCH("datum",A5)))</formula>
    </cfRule>
  </conditionalFormatting>
  <conditionalFormatting sqref="F4 F14:F15 F350:F351">
    <cfRule type="expression" dxfId="708" priority="87">
      <formula>$I4&lt;0</formula>
    </cfRule>
  </conditionalFormatting>
  <conditionalFormatting sqref="F5:F13">
    <cfRule type="expression" dxfId="707" priority="86">
      <formula>$I5&lt;0</formula>
    </cfRule>
  </conditionalFormatting>
  <conditionalFormatting sqref="A16">
    <cfRule type="containsText" dxfId="706" priority="85" operator="containsText" text="č. zakázky">
      <formula>NOT(ISERROR(SEARCH("č. zakázky",A16)))</formula>
    </cfRule>
  </conditionalFormatting>
  <conditionalFormatting sqref="A17">
    <cfRule type="containsText" dxfId="705" priority="84" operator="containsText" text="datum">
      <formula>NOT(ISERROR(SEARCH("datum",A17)))</formula>
    </cfRule>
  </conditionalFormatting>
  <conditionalFormatting sqref="A29">
    <cfRule type="containsText" dxfId="704" priority="83" operator="containsText" text="datum">
      <formula>NOT(ISERROR(SEARCH("datum",A29)))</formula>
    </cfRule>
  </conditionalFormatting>
  <conditionalFormatting sqref="A41">
    <cfRule type="containsText" dxfId="703" priority="82" operator="containsText" text="datum">
      <formula>NOT(ISERROR(SEARCH("datum",A41)))</formula>
    </cfRule>
  </conditionalFormatting>
  <conditionalFormatting sqref="A53">
    <cfRule type="containsText" dxfId="702" priority="81" operator="containsText" text="datum">
      <formula>NOT(ISERROR(SEARCH("datum",A53)))</formula>
    </cfRule>
  </conditionalFormatting>
  <conditionalFormatting sqref="A65">
    <cfRule type="containsText" dxfId="701" priority="80" operator="containsText" text="datum">
      <formula>NOT(ISERROR(SEARCH("datum",A65)))</formula>
    </cfRule>
  </conditionalFormatting>
  <conditionalFormatting sqref="A77">
    <cfRule type="containsText" dxfId="700" priority="79" operator="containsText" text="datum">
      <formula>NOT(ISERROR(SEARCH("datum",A77)))</formula>
    </cfRule>
  </conditionalFormatting>
  <conditionalFormatting sqref="A89">
    <cfRule type="containsText" dxfId="699" priority="78" operator="containsText" text="datum">
      <formula>NOT(ISERROR(SEARCH("datum",A89)))</formula>
    </cfRule>
  </conditionalFormatting>
  <conditionalFormatting sqref="A101">
    <cfRule type="containsText" dxfId="698" priority="77" operator="containsText" text="datum">
      <formula>NOT(ISERROR(SEARCH("datum",A101)))</formula>
    </cfRule>
  </conditionalFormatting>
  <conditionalFormatting sqref="A113">
    <cfRule type="containsText" dxfId="697" priority="76" operator="containsText" text="datum">
      <formula>NOT(ISERROR(SEARCH("datum",A113)))</formula>
    </cfRule>
  </conditionalFormatting>
  <conditionalFormatting sqref="A125">
    <cfRule type="containsText" dxfId="696" priority="75" operator="containsText" text="datum">
      <formula>NOT(ISERROR(SEARCH("datum",A125)))</formula>
    </cfRule>
  </conditionalFormatting>
  <conditionalFormatting sqref="A137">
    <cfRule type="containsText" dxfId="695" priority="74" operator="containsText" text="datum">
      <formula>NOT(ISERROR(SEARCH("datum",A137)))</formula>
    </cfRule>
  </conditionalFormatting>
  <conditionalFormatting sqref="A149">
    <cfRule type="containsText" dxfId="694" priority="73" operator="containsText" text="datum">
      <formula>NOT(ISERROR(SEARCH("datum",A149)))</formula>
    </cfRule>
  </conditionalFormatting>
  <conditionalFormatting sqref="A161">
    <cfRule type="containsText" dxfId="693" priority="72" operator="containsText" text="datum">
      <formula>NOT(ISERROR(SEARCH("datum",A161)))</formula>
    </cfRule>
  </conditionalFormatting>
  <conditionalFormatting sqref="A173">
    <cfRule type="containsText" dxfId="692" priority="71" operator="containsText" text="datum">
      <formula>NOT(ISERROR(SEARCH("datum",A173)))</formula>
    </cfRule>
  </conditionalFormatting>
  <conditionalFormatting sqref="A185">
    <cfRule type="containsText" dxfId="691" priority="70" operator="containsText" text="datum">
      <formula>NOT(ISERROR(SEARCH("datum",A185)))</formula>
    </cfRule>
  </conditionalFormatting>
  <conditionalFormatting sqref="A197">
    <cfRule type="containsText" dxfId="690" priority="69" operator="containsText" text="datum">
      <formula>NOT(ISERROR(SEARCH("datum",A197)))</formula>
    </cfRule>
  </conditionalFormatting>
  <conditionalFormatting sqref="A209">
    <cfRule type="containsText" dxfId="689" priority="68" operator="containsText" text="datum">
      <formula>NOT(ISERROR(SEARCH("datum",A209)))</formula>
    </cfRule>
  </conditionalFormatting>
  <conditionalFormatting sqref="A221">
    <cfRule type="containsText" dxfId="688" priority="67" operator="containsText" text="datum">
      <formula>NOT(ISERROR(SEARCH("datum",A221)))</formula>
    </cfRule>
  </conditionalFormatting>
  <conditionalFormatting sqref="A233">
    <cfRule type="containsText" dxfId="687" priority="66" operator="containsText" text="datum">
      <formula>NOT(ISERROR(SEARCH("datum",A233)))</formula>
    </cfRule>
  </conditionalFormatting>
  <conditionalFormatting sqref="A245">
    <cfRule type="containsText" dxfId="686" priority="65" operator="containsText" text="datum">
      <formula>NOT(ISERROR(SEARCH("datum",A245)))</formula>
    </cfRule>
  </conditionalFormatting>
  <conditionalFormatting sqref="A257">
    <cfRule type="containsText" dxfId="685" priority="64" operator="containsText" text="datum">
      <formula>NOT(ISERROR(SEARCH("datum",A257)))</formula>
    </cfRule>
  </conditionalFormatting>
  <conditionalFormatting sqref="A269">
    <cfRule type="containsText" dxfId="684" priority="63" operator="containsText" text="datum">
      <formula>NOT(ISERROR(SEARCH("datum",A269)))</formula>
    </cfRule>
  </conditionalFormatting>
  <conditionalFormatting sqref="A281">
    <cfRule type="containsText" dxfId="683" priority="62" operator="containsText" text="datum">
      <formula>NOT(ISERROR(SEARCH("datum",A281)))</formula>
    </cfRule>
  </conditionalFormatting>
  <conditionalFormatting sqref="A293">
    <cfRule type="containsText" dxfId="682" priority="61" operator="containsText" text="datum">
      <formula>NOT(ISERROR(SEARCH("datum",A293)))</formula>
    </cfRule>
  </conditionalFormatting>
  <conditionalFormatting sqref="A305">
    <cfRule type="containsText" dxfId="681" priority="60" operator="containsText" text="datum">
      <formula>NOT(ISERROR(SEARCH("datum",A305)))</formula>
    </cfRule>
  </conditionalFormatting>
  <conditionalFormatting sqref="A317">
    <cfRule type="containsText" dxfId="680" priority="59" operator="containsText" text="datum">
      <formula>NOT(ISERROR(SEARCH("datum",A317)))</formula>
    </cfRule>
  </conditionalFormatting>
  <conditionalFormatting sqref="A329">
    <cfRule type="containsText" dxfId="679" priority="58" operator="containsText" text="datum">
      <formula>NOT(ISERROR(SEARCH("datum",A329)))</formula>
    </cfRule>
  </conditionalFormatting>
  <conditionalFormatting sqref="A341">
    <cfRule type="containsText" dxfId="678" priority="57" operator="containsText" text="datum">
      <formula>NOT(ISERROR(SEARCH("datum",A341)))</formula>
    </cfRule>
  </conditionalFormatting>
  <conditionalFormatting sqref="F16 F26:F27 F38:F39 F50:F51 F62:F63 F74:F75 F86:F87 F98:F99 F110:F111 F122:F123 F134:F135 F146:F147 F158:F159 F170:F171 F182:F183 F194:F195 F206:F207 F218:F219 F230:F231 F242:F243 F254:F255 F266:F267 F278:F279 F290:F291 F302:F303 F314:F315 F326:F327 F338:F339">
    <cfRule type="expression" dxfId="677" priority="56">
      <formula>$I16&lt;0</formula>
    </cfRule>
  </conditionalFormatting>
  <conditionalFormatting sqref="F17:F25 F29:F37 F41:F49 F53:F61 F65:F73 F77:F85 F89:F97 F101:F109 F113:F121 F125:F133 F137:F145 F149:F157 F161:F169 F173:F181 F185:F193 F197:F205 F209:F217 F221:F229 F233:F241 F245:F253 F257:F265 F269:F277 F281:F289 F293:F301 F305:F313 F317:F325 F329:F337 F341:F349">
    <cfRule type="expression" dxfId="676" priority="55">
      <formula>$I17&lt;0</formula>
    </cfRule>
  </conditionalFormatting>
  <conditionalFormatting sqref="A28">
    <cfRule type="containsText" dxfId="675" priority="54" operator="containsText" text="č. zakázky">
      <formula>NOT(ISERROR(SEARCH("č. zakázky",A28)))</formula>
    </cfRule>
  </conditionalFormatting>
  <conditionalFormatting sqref="F28">
    <cfRule type="expression" dxfId="674" priority="53">
      <formula>$I28&lt;0</formula>
    </cfRule>
  </conditionalFormatting>
  <conditionalFormatting sqref="A40">
    <cfRule type="containsText" dxfId="673" priority="52" operator="containsText" text="č. zakázky">
      <formula>NOT(ISERROR(SEARCH("č. zakázky",A40)))</formula>
    </cfRule>
  </conditionalFormatting>
  <conditionalFormatting sqref="F40">
    <cfRule type="expression" dxfId="672" priority="51">
      <formula>$I40&lt;0</formula>
    </cfRule>
  </conditionalFormatting>
  <conditionalFormatting sqref="A52">
    <cfRule type="containsText" dxfId="671" priority="50" operator="containsText" text="č. zakázky">
      <formula>NOT(ISERROR(SEARCH("č. zakázky",A52)))</formula>
    </cfRule>
  </conditionalFormatting>
  <conditionalFormatting sqref="F52">
    <cfRule type="expression" dxfId="670" priority="49">
      <formula>$I52&lt;0</formula>
    </cfRule>
  </conditionalFormatting>
  <conditionalFormatting sqref="A64">
    <cfRule type="containsText" dxfId="669" priority="48" operator="containsText" text="č. zakázky">
      <formula>NOT(ISERROR(SEARCH("č. zakázky",A64)))</formula>
    </cfRule>
  </conditionalFormatting>
  <conditionalFormatting sqref="F64">
    <cfRule type="expression" dxfId="668" priority="47">
      <formula>$I64&lt;0</formula>
    </cfRule>
  </conditionalFormatting>
  <conditionalFormatting sqref="A76">
    <cfRule type="containsText" dxfId="667" priority="46" operator="containsText" text="č. zakázky">
      <formula>NOT(ISERROR(SEARCH("č. zakázky",A76)))</formula>
    </cfRule>
  </conditionalFormatting>
  <conditionalFormatting sqref="F76">
    <cfRule type="expression" dxfId="666" priority="45">
      <formula>$I76&lt;0</formula>
    </cfRule>
  </conditionalFormatting>
  <conditionalFormatting sqref="A88">
    <cfRule type="containsText" dxfId="665" priority="44" operator="containsText" text="č. zakázky">
      <formula>NOT(ISERROR(SEARCH("č. zakázky",A88)))</formula>
    </cfRule>
  </conditionalFormatting>
  <conditionalFormatting sqref="F88">
    <cfRule type="expression" dxfId="664" priority="43">
      <formula>$I88&lt;0</formula>
    </cfRule>
  </conditionalFormatting>
  <conditionalFormatting sqref="A100">
    <cfRule type="containsText" dxfId="663" priority="42" operator="containsText" text="č. zakázky">
      <formula>NOT(ISERROR(SEARCH("č. zakázky",A100)))</formula>
    </cfRule>
  </conditionalFormatting>
  <conditionalFormatting sqref="F100">
    <cfRule type="expression" dxfId="662" priority="41">
      <formula>$I100&lt;0</formula>
    </cfRule>
  </conditionalFormatting>
  <conditionalFormatting sqref="A112">
    <cfRule type="containsText" dxfId="661" priority="40" operator="containsText" text="č. zakázky">
      <formula>NOT(ISERROR(SEARCH("č. zakázky",A112)))</formula>
    </cfRule>
  </conditionalFormatting>
  <conditionalFormatting sqref="F112">
    <cfRule type="expression" dxfId="660" priority="39">
      <formula>$I112&lt;0</formula>
    </cfRule>
  </conditionalFormatting>
  <conditionalFormatting sqref="A124">
    <cfRule type="containsText" dxfId="659" priority="38" operator="containsText" text="č. zakázky">
      <formula>NOT(ISERROR(SEARCH("č. zakázky",A124)))</formula>
    </cfRule>
  </conditionalFormatting>
  <conditionalFormatting sqref="F124">
    <cfRule type="expression" dxfId="658" priority="37">
      <formula>$I124&lt;0</formula>
    </cfRule>
  </conditionalFormatting>
  <conditionalFormatting sqref="A136">
    <cfRule type="containsText" dxfId="657" priority="36" operator="containsText" text="č. zakázky">
      <formula>NOT(ISERROR(SEARCH("č. zakázky",A136)))</formula>
    </cfRule>
  </conditionalFormatting>
  <conditionalFormatting sqref="F136">
    <cfRule type="expression" dxfId="656" priority="35">
      <formula>$I136&lt;0</formula>
    </cfRule>
  </conditionalFormatting>
  <conditionalFormatting sqref="A148">
    <cfRule type="containsText" dxfId="655" priority="34" operator="containsText" text="č. zakázky">
      <formula>NOT(ISERROR(SEARCH("č. zakázky",A148)))</formula>
    </cfRule>
  </conditionalFormatting>
  <conditionalFormatting sqref="F148">
    <cfRule type="expression" dxfId="654" priority="33">
      <formula>$I148&lt;0</formula>
    </cfRule>
  </conditionalFormatting>
  <conditionalFormatting sqref="A160">
    <cfRule type="containsText" dxfId="653" priority="32" operator="containsText" text="č. zakázky">
      <formula>NOT(ISERROR(SEARCH("č. zakázky",A160)))</formula>
    </cfRule>
  </conditionalFormatting>
  <conditionalFormatting sqref="F160">
    <cfRule type="expression" dxfId="652" priority="31">
      <formula>$I160&lt;0</formula>
    </cfRule>
  </conditionalFormatting>
  <conditionalFormatting sqref="A172">
    <cfRule type="containsText" dxfId="651" priority="30" operator="containsText" text="č. zakázky">
      <formula>NOT(ISERROR(SEARCH("č. zakázky",A172)))</formula>
    </cfRule>
  </conditionalFormatting>
  <conditionalFormatting sqref="F172">
    <cfRule type="expression" dxfId="650" priority="29">
      <formula>$I172&lt;0</formula>
    </cfRule>
  </conditionalFormatting>
  <conditionalFormatting sqref="A184">
    <cfRule type="containsText" dxfId="649" priority="28" operator="containsText" text="č. zakázky">
      <formula>NOT(ISERROR(SEARCH("č. zakázky",A184)))</formula>
    </cfRule>
  </conditionalFormatting>
  <conditionalFormatting sqref="F184">
    <cfRule type="expression" dxfId="648" priority="27">
      <formula>$I184&lt;0</formula>
    </cfRule>
  </conditionalFormatting>
  <conditionalFormatting sqref="A196">
    <cfRule type="containsText" dxfId="647" priority="26" operator="containsText" text="č. zakázky">
      <formula>NOT(ISERROR(SEARCH("č. zakázky",A196)))</formula>
    </cfRule>
  </conditionalFormatting>
  <conditionalFormatting sqref="F196">
    <cfRule type="expression" dxfId="646" priority="25">
      <formula>$I196&lt;0</formula>
    </cfRule>
  </conditionalFormatting>
  <conditionalFormatting sqref="A208">
    <cfRule type="containsText" dxfId="645" priority="24" operator="containsText" text="č. zakázky">
      <formula>NOT(ISERROR(SEARCH("č. zakázky",A208)))</formula>
    </cfRule>
  </conditionalFormatting>
  <conditionalFormatting sqref="F208">
    <cfRule type="expression" dxfId="644" priority="23">
      <formula>$I208&lt;0</formula>
    </cfRule>
  </conditionalFormatting>
  <conditionalFormatting sqref="A220">
    <cfRule type="containsText" dxfId="643" priority="22" operator="containsText" text="č. zakázky">
      <formula>NOT(ISERROR(SEARCH("č. zakázky",A220)))</formula>
    </cfRule>
  </conditionalFormatting>
  <conditionalFormatting sqref="F220">
    <cfRule type="expression" dxfId="642" priority="21">
      <formula>$I220&lt;0</formula>
    </cfRule>
  </conditionalFormatting>
  <conditionalFormatting sqref="A232">
    <cfRule type="containsText" dxfId="641" priority="20" operator="containsText" text="č. zakázky">
      <formula>NOT(ISERROR(SEARCH("č. zakázky",A232)))</formula>
    </cfRule>
  </conditionalFormatting>
  <conditionalFormatting sqref="F232">
    <cfRule type="expression" dxfId="640" priority="19">
      <formula>$I232&lt;0</formula>
    </cfRule>
  </conditionalFormatting>
  <conditionalFormatting sqref="A244">
    <cfRule type="containsText" dxfId="639" priority="18" operator="containsText" text="č. zakázky">
      <formula>NOT(ISERROR(SEARCH("č. zakázky",A244)))</formula>
    </cfRule>
  </conditionalFormatting>
  <conditionalFormatting sqref="F244">
    <cfRule type="expression" dxfId="638" priority="17">
      <formula>$I244&lt;0</formula>
    </cfRule>
  </conditionalFormatting>
  <conditionalFormatting sqref="A256">
    <cfRule type="containsText" dxfId="637" priority="16" operator="containsText" text="č. zakázky">
      <formula>NOT(ISERROR(SEARCH("č. zakázky",A256)))</formula>
    </cfRule>
  </conditionalFormatting>
  <conditionalFormatting sqref="F256">
    <cfRule type="expression" dxfId="636" priority="15">
      <formula>$I256&lt;0</formula>
    </cfRule>
  </conditionalFormatting>
  <conditionalFormatting sqref="A268">
    <cfRule type="containsText" dxfId="635" priority="14" operator="containsText" text="č. zakázky">
      <formula>NOT(ISERROR(SEARCH("č. zakázky",A268)))</formula>
    </cfRule>
  </conditionalFormatting>
  <conditionalFormatting sqref="F268">
    <cfRule type="expression" dxfId="634" priority="13">
      <formula>$I268&lt;0</formula>
    </cfRule>
  </conditionalFormatting>
  <conditionalFormatting sqref="A280">
    <cfRule type="containsText" dxfId="633" priority="12" operator="containsText" text="č. zakázky">
      <formula>NOT(ISERROR(SEARCH("č. zakázky",A280)))</formula>
    </cfRule>
  </conditionalFormatting>
  <conditionalFormatting sqref="F280">
    <cfRule type="expression" dxfId="632" priority="11">
      <formula>$I280&lt;0</formula>
    </cfRule>
  </conditionalFormatting>
  <conditionalFormatting sqref="A292">
    <cfRule type="containsText" dxfId="631" priority="10" operator="containsText" text="č. zakázky">
      <formula>NOT(ISERROR(SEARCH("č. zakázky",A292)))</formula>
    </cfRule>
  </conditionalFormatting>
  <conditionalFormatting sqref="F292">
    <cfRule type="expression" dxfId="630" priority="9">
      <formula>$I292&lt;0</formula>
    </cfRule>
  </conditionalFormatting>
  <conditionalFormatting sqref="A304">
    <cfRule type="containsText" dxfId="629" priority="8" operator="containsText" text="č. zakázky">
      <formula>NOT(ISERROR(SEARCH("č. zakázky",A304)))</formula>
    </cfRule>
  </conditionalFormatting>
  <conditionalFormatting sqref="F304">
    <cfRule type="expression" dxfId="628" priority="7">
      <formula>$I304&lt;0</formula>
    </cfRule>
  </conditionalFormatting>
  <conditionalFormatting sqref="A316">
    <cfRule type="containsText" dxfId="627" priority="6" operator="containsText" text="č. zakázky">
      <formula>NOT(ISERROR(SEARCH("č. zakázky",A316)))</formula>
    </cfRule>
  </conditionalFormatting>
  <conditionalFormatting sqref="F316">
    <cfRule type="expression" dxfId="626" priority="5">
      <formula>$I316&lt;0</formula>
    </cfRule>
  </conditionalFormatting>
  <conditionalFormatting sqref="A328">
    <cfRule type="containsText" dxfId="625" priority="4" operator="containsText" text="č. zakázky">
      <formula>NOT(ISERROR(SEARCH("č. zakázky",A328)))</formula>
    </cfRule>
  </conditionalFormatting>
  <conditionalFormatting sqref="F328">
    <cfRule type="expression" dxfId="624" priority="3">
      <formula>$I328&lt;0</formula>
    </cfRule>
  </conditionalFormatting>
  <conditionalFormatting sqref="A340">
    <cfRule type="containsText" dxfId="623" priority="2" operator="containsText" text="č. zakázky">
      <formula>NOT(ISERROR(SEARCH("č. zakázky",A340)))</formula>
    </cfRule>
  </conditionalFormatting>
  <conditionalFormatting sqref="F340">
    <cfRule type="expression" dxfId="622" priority="1">
      <formula>$I340&lt;0</formula>
    </cfRule>
  </conditionalFormatting>
  <pageMargins left="0.31496062992125984" right="0.11811023622047245" top="0.39370078740157483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outlinePr summaryBelow="0"/>
  </sheetPr>
  <dimension ref="A2:K351"/>
  <sheetViews>
    <sheetView showGridLines="0" workbookViewId="0">
      <pane ySplit="3" topLeftCell="A4" activePane="bottomLeft" state="frozen"/>
      <selection activeCell="D184" sqref="D184"/>
      <selection pane="bottomLeft" activeCell="E220" sqref="E220"/>
    </sheetView>
  </sheetViews>
  <sheetFormatPr defaultRowHeight="15" outlineLevelRow="1" x14ac:dyDescent="0.25"/>
  <cols>
    <col min="1" max="1" width="19.28515625" style="180" customWidth="1"/>
    <col min="2" max="2" width="20.42578125" style="208" customWidth="1"/>
    <col min="3" max="3" width="12.28515625" style="3" customWidth="1"/>
    <col min="4" max="4" width="31.5703125" style="208" customWidth="1"/>
    <col min="5" max="5" width="31.7109375" style="208" bestFit="1" customWidth="1"/>
    <col min="6" max="6" width="12.42578125" style="23" customWidth="1"/>
    <col min="7" max="7" width="33.140625" style="189" customWidth="1"/>
    <col min="8" max="8" width="2" style="189" customWidth="1"/>
    <col min="9" max="9" width="9" style="1" customWidth="1"/>
    <col min="10" max="11" width="9" customWidth="1"/>
  </cols>
  <sheetData>
    <row r="2" spans="1:11" ht="34.5" customHeight="1" x14ac:dyDescent="0.25">
      <c r="A2" s="191" t="s">
        <v>214</v>
      </c>
      <c r="B2" s="209"/>
      <c r="C2" s="252" t="s">
        <v>233</v>
      </c>
      <c r="D2" s="209"/>
      <c r="E2" s="209"/>
      <c r="F2" s="203"/>
    </row>
    <row r="3" spans="1:11" ht="18" customHeight="1" x14ac:dyDescent="0.3">
      <c r="A3" s="197"/>
      <c r="B3" s="210" t="s">
        <v>208</v>
      </c>
      <c r="C3" s="184" t="s">
        <v>50</v>
      </c>
      <c r="D3" s="210" t="s">
        <v>212</v>
      </c>
      <c r="E3" s="210" t="s">
        <v>47</v>
      </c>
      <c r="F3" s="185" t="s">
        <v>48</v>
      </c>
      <c r="G3" s="192" t="s">
        <v>209</v>
      </c>
      <c r="I3" s="193" t="s">
        <v>49</v>
      </c>
    </row>
    <row r="4" spans="1:11" ht="15" customHeight="1" x14ac:dyDescent="0.25">
      <c r="A4" s="182" t="s">
        <v>44</v>
      </c>
      <c r="B4" s="248"/>
      <c r="C4" s="195"/>
      <c r="D4" s="211"/>
      <c r="E4" s="211"/>
      <c r="F4" s="204"/>
      <c r="G4" s="190"/>
      <c r="I4" s="189"/>
      <c r="J4" s="189"/>
    </row>
    <row r="5" spans="1:11" ht="15" customHeight="1" outlineLevel="1" x14ac:dyDescent="0.25">
      <c r="A5" s="183" t="s">
        <v>43</v>
      </c>
      <c r="B5" s="249" t="str">
        <f>IF(C5="","",VLOOKUP(C5,seznam!$B$1:$E$979,4,FALSE))</f>
        <v/>
      </c>
      <c r="C5" s="196"/>
      <c r="D5" s="212" t="str">
        <f>IF(C5="","",VLOOKUP(C5,seznam!$B$1:$D$979,2,FALSE))</f>
        <v/>
      </c>
      <c r="E5" s="212" t="str">
        <f>IF(C5="","",VLOOKUP(C5,seznam!$B$1:$D$979,3,FALSE))</f>
        <v/>
      </c>
      <c r="F5" s="205"/>
      <c r="G5" s="190"/>
      <c r="I5" s="194" t="str">
        <f>IF(C5="","",VLOOKUP(C5,seznam!$B$1:$F$979,5,FALSE))</f>
        <v/>
      </c>
    </row>
    <row r="6" spans="1:11" ht="15" customHeight="1" outlineLevel="1" x14ac:dyDescent="0.25">
      <c r="B6" s="249" t="str">
        <f>IF(C6="","",VLOOKUP(C6,seznam!$B$1:$E$979,4,FALSE))</f>
        <v/>
      </c>
      <c r="C6" s="196"/>
      <c r="D6" s="212" t="str">
        <f>IF(C6="","",VLOOKUP(C6,seznam!$B$1:$D$979,2,FALSE))</f>
        <v/>
      </c>
      <c r="E6" s="212" t="str">
        <f>IF(C6="","",VLOOKUP(C6,seznam!$B$1:$D$979,3,FALSE))</f>
        <v/>
      </c>
      <c r="F6" s="205"/>
      <c r="G6" s="190"/>
      <c r="I6" s="194" t="str">
        <f>IF(C6="","",VLOOKUP(C6,seznam!$B$1:$F$979,5,FALSE))</f>
        <v/>
      </c>
    </row>
    <row r="7" spans="1:11" ht="15" customHeight="1" outlineLevel="1" x14ac:dyDescent="0.25">
      <c r="B7" s="249" t="str">
        <f>IF(C7="","",VLOOKUP(C7,seznam!$B$1:$E$979,4,FALSE))</f>
        <v/>
      </c>
      <c r="C7" s="196"/>
      <c r="D7" s="212" t="str">
        <f>IF(C7="","",VLOOKUP(C7,seznam!$B$1:$D$979,2,FALSE))</f>
        <v/>
      </c>
      <c r="E7" s="212" t="str">
        <f>IF(C7="","",VLOOKUP(C7,seznam!$B$1:$D$979,3,FALSE))</f>
        <v/>
      </c>
      <c r="F7" s="205"/>
      <c r="G7" s="190"/>
      <c r="I7" s="194" t="str">
        <f>IF(C7="","",VLOOKUP(C7,seznam!$B$1:$F$979,5,FALSE))</f>
        <v/>
      </c>
    </row>
    <row r="8" spans="1:11" ht="15" customHeight="1" outlineLevel="1" x14ac:dyDescent="0.25">
      <c r="B8" s="249" t="str">
        <f>IF(C8="","",VLOOKUP(C8,seznam!$B$1:$E$979,4,FALSE))</f>
        <v/>
      </c>
      <c r="C8" s="196"/>
      <c r="D8" s="212" t="str">
        <f>IF(C8="","",VLOOKUP(C8,seznam!$B$1:$D$979,2,FALSE))</f>
        <v/>
      </c>
      <c r="E8" s="212" t="str">
        <f>IF(C8="","",VLOOKUP(C8,seznam!$B$1:$D$979,3,FALSE))</f>
        <v/>
      </c>
      <c r="F8" s="205"/>
      <c r="G8" s="190"/>
      <c r="I8" s="194" t="str">
        <f>IF(C8="","",VLOOKUP(C8,seznam!$B$1:$F$979,5,FALSE))</f>
        <v/>
      </c>
    </row>
    <row r="9" spans="1:11" ht="15" customHeight="1" outlineLevel="1" x14ac:dyDescent="0.25">
      <c r="B9" s="249" t="str">
        <f>IF(C9="","",VLOOKUP(C9,seznam!$B$1:$E$979,4,FALSE))</f>
        <v/>
      </c>
      <c r="C9" s="196"/>
      <c r="D9" s="212" t="str">
        <f>IF(C9="","",VLOOKUP(C9,seznam!$B$1:$D$979,2,FALSE))</f>
        <v/>
      </c>
      <c r="E9" s="212" t="str">
        <f>IF(C9="","",VLOOKUP(C9,seznam!$B$1:$D$979,3,FALSE))</f>
        <v/>
      </c>
      <c r="F9" s="205"/>
      <c r="G9" s="190"/>
      <c r="I9" s="194" t="str">
        <f>IF(C9="","",VLOOKUP(C9,seznam!$B$1:$F$979,5,FALSE))</f>
        <v/>
      </c>
    </row>
    <row r="10" spans="1:11" ht="15" customHeight="1" outlineLevel="1" x14ac:dyDescent="0.25">
      <c r="B10" s="249" t="str">
        <f>IF(C10="","",VLOOKUP(C10,seznam!$B$1:$E$979,4,FALSE))</f>
        <v/>
      </c>
      <c r="C10" s="196"/>
      <c r="D10" s="212" t="str">
        <f>IF(C10="","",VLOOKUP(C10,seznam!$B$1:$D$979,2,FALSE))</f>
        <v/>
      </c>
      <c r="E10" s="212" t="str">
        <f>IF(C10="","",VLOOKUP(C10,seznam!$B$1:$D$979,3,FALSE))</f>
        <v/>
      </c>
      <c r="F10" s="205"/>
      <c r="G10" s="190"/>
      <c r="I10" s="194" t="str">
        <f>IF(C10="","",VLOOKUP(C10,seznam!$B$1:$F$979,5,FALSE))</f>
        <v/>
      </c>
    </row>
    <row r="11" spans="1:11" ht="15" customHeight="1" outlineLevel="1" x14ac:dyDescent="0.25">
      <c r="B11" s="249" t="str">
        <f>IF(C11="","",VLOOKUP(C11,seznam!$B$1:$E$979,4,FALSE))</f>
        <v/>
      </c>
      <c r="C11" s="196"/>
      <c r="D11" s="212" t="str">
        <f>IF(C11="","",VLOOKUP(C11,seznam!$B$1:$D$979,2,FALSE))</f>
        <v/>
      </c>
      <c r="E11" s="212" t="str">
        <f>IF(C11="","",VLOOKUP(C11,seznam!$B$1:$D$979,3,FALSE))</f>
        <v/>
      </c>
      <c r="F11" s="205"/>
      <c r="G11" s="190"/>
      <c r="I11" s="194" t="str">
        <f>IF(C11="","",VLOOKUP(C11,seznam!$B$1:$F$979,5,FALSE))</f>
        <v/>
      </c>
    </row>
    <row r="12" spans="1:11" ht="15" customHeight="1" outlineLevel="1" x14ac:dyDescent="0.25">
      <c r="B12" s="249" t="str">
        <f>IF(C12="","",VLOOKUP(C12,seznam!$B$1:$E$979,4,FALSE))</f>
        <v/>
      </c>
      <c r="C12" s="196"/>
      <c r="D12" s="212" t="str">
        <f>IF(C12="","",VLOOKUP(C12,seznam!$B$1:$D$979,2,FALSE))</f>
        <v/>
      </c>
      <c r="E12" s="212" t="str">
        <f>IF(C12="","",VLOOKUP(C12,seznam!$B$1:$D$979,3,FALSE))</f>
        <v/>
      </c>
      <c r="F12" s="205"/>
      <c r="G12" s="190"/>
      <c r="I12" s="194" t="str">
        <f>IF(C12="","",VLOOKUP(C12,seznam!$B$1:$F$979,5,FALSE))</f>
        <v/>
      </c>
    </row>
    <row r="13" spans="1:11" ht="15" customHeight="1" outlineLevel="1" x14ac:dyDescent="0.25">
      <c r="B13" s="249" t="str">
        <f>IF(C13="","",VLOOKUP(C13,seznam!$B$1:$E$979,4,FALSE))</f>
        <v/>
      </c>
      <c r="C13" s="196"/>
      <c r="D13" s="212" t="str">
        <f>IF(C13="","",VLOOKUP(C13,seznam!$B$1:$D$979,2,FALSE))</f>
        <v/>
      </c>
      <c r="E13" s="212" t="str">
        <f>IF(C13="","",VLOOKUP(C13,seznam!$B$1:$D$979,3,FALSE))</f>
        <v/>
      </c>
      <c r="F13" s="205"/>
      <c r="G13" s="190"/>
      <c r="I13" s="194" t="str">
        <f>IF(C13="","",VLOOKUP(C13,seznam!$B$1:$F$979,5,FALSE))</f>
        <v/>
      </c>
    </row>
    <row r="14" spans="1:11" ht="15" customHeight="1" outlineLevel="1" x14ac:dyDescent="0.25">
      <c r="B14" s="249" t="str">
        <f>IF(C14="","",VLOOKUP(C14,seznam!$B$1:$E$979,4,FALSE))</f>
        <v/>
      </c>
      <c r="C14" s="196"/>
      <c r="D14" s="212" t="str">
        <f>IF(C14="","",VLOOKUP(C14,seznam!$B$1:$D$979,2,FALSE))</f>
        <v/>
      </c>
      <c r="E14" s="212" t="str">
        <f>IF(C14="","",VLOOKUP(C14,seznam!$B$1:$D$979,3,FALSE))</f>
        <v/>
      </c>
      <c r="F14" s="205"/>
      <c r="G14" s="190"/>
      <c r="I14" s="194" t="str">
        <f>IF(C14="","",VLOOKUP(C14,seznam!$B$1:$F$979,5,FALSE))</f>
        <v/>
      </c>
    </row>
    <row r="15" spans="1:11" ht="15" customHeight="1" outlineLevel="1" x14ac:dyDescent="0.25">
      <c r="B15" s="250" t="str">
        <f>IF(C15="","",VLOOKUP(C15,seznam!$B$1:$E$979,4,FALSE))</f>
        <v/>
      </c>
      <c r="C15" s="198"/>
      <c r="D15" s="213" t="str">
        <f>IF(C15="","",VLOOKUP(C15,seznam!$B$1:$D$979,2,FALSE))</f>
        <v/>
      </c>
      <c r="E15" s="213" t="str">
        <f>IF(C15="","",VLOOKUP(C15,seznam!$B$1:$D$979,3,FALSE))</f>
        <v/>
      </c>
      <c r="F15" s="206"/>
      <c r="G15" s="199"/>
      <c r="I15" s="194" t="str">
        <f>IF(C15="","",VLOOKUP(C15,seznam!$B$1:$F$979,5,FALSE))</f>
        <v/>
      </c>
    </row>
    <row r="16" spans="1:11" ht="15" customHeight="1" collapsed="1" x14ac:dyDescent="0.25">
      <c r="A16" s="200" t="s">
        <v>44</v>
      </c>
      <c r="B16" s="251"/>
      <c r="C16" s="201"/>
      <c r="D16" s="214"/>
      <c r="E16" s="214"/>
      <c r="F16" s="207"/>
      <c r="G16" s="202"/>
      <c r="I16" s="189"/>
      <c r="J16" s="189"/>
      <c r="K16" s="189"/>
    </row>
    <row r="17" spans="1:9" ht="15" hidden="1" customHeight="1" outlineLevel="1" x14ac:dyDescent="0.25">
      <c r="A17" s="183" t="s">
        <v>43</v>
      </c>
      <c r="B17" s="249" t="str">
        <f>IF(C17="","",VLOOKUP(C17,seznam!$B$1:$E$979,4,FALSE))</f>
        <v/>
      </c>
      <c r="C17" s="196"/>
      <c r="D17" s="212" t="str">
        <f>IF(C17="","",VLOOKUP(C17,seznam!$B$1:$D$979,2,FALSE))</f>
        <v/>
      </c>
      <c r="E17" s="212" t="str">
        <f>IF(C17="","",VLOOKUP(C17,seznam!$B$1:$D$979,3,FALSE))</f>
        <v/>
      </c>
      <c r="F17" s="205"/>
      <c r="G17" s="190"/>
      <c r="I17" s="194" t="str">
        <f>IF(C17="","",VLOOKUP(C17,seznam!$B$1:$F$979,5,FALSE))</f>
        <v/>
      </c>
    </row>
    <row r="18" spans="1:9" ht="15" hidden="1" customHeight="1" outlineLevel="1" x14ac:dyDescent="0.25">
      <c r="B18" s="249" t="str">
        <f>IF(C18="","",VLOOKUP(C18,seznam!$B$1:$E$979,4,FALSE))</f>
        <v/>
      </c>
      <c r="C18" s="196"/>
      <c r="D18" s="212" t="str">
        <f>IF(C18="","",VLOOKUP(C18,seznam!$B$1:$D$979,2,FALSE))</f>
        <v/>
      </c>
      <c r="E18" s="212" t="str">
        <f>IF(C18="","",VLOOKUP(C18,seznam!$B$1:$D$979,3,FALSE))</f>
        <v/>
      </c>
      <c r="F18" s="205"/>
      <c r="G18" s="190"/>
      <c r="I18" s="194" t="str">
        <f>IF(C18="","",VLOOKUP(C18,seznam!$B$1:$F$979,5,FALSE))</f>
        <v/>
      </c>
    </row>
    <row r="19" spans="1:9" ht="15" hidden="1" customHeight="1" outlineLevel="1" x14ac:dyDescent="0.25">
      <c r="B19" s="249" t="str">
        <f>IF(C19="","",VLOOKUP(C19,seznam!$B$1:$E$979,4,FALSE))</f>
        <v/>
      </c>
      <c r="C19" s="196"/>
      <c r="D19" s="212" t="str">
        <f>IF(C19="","",VLOOKUP(C19,seznam!$B$1:$D$979,2,FALSE))</f>
        <v/>
      </c>
      <c r="E19" s="212" t="str">
        <f>IF(C19="","",VLOOKUP(C19,seznam!$B$1:$D$979,3,FALSE))</f>
        <v/>
      </c>
      <c r="F19" s="205"/>
      <c r="G19" s="190"/>
      <c r="I19" s="194" t="str">
        <f>IF(C19="","",VLOOKUP(C19,seznam!$B$1:$F$979,5,FALSE))</f>
        <v/>
      </c>
    </row>
    <row r="20" spans="1:9" ht="15" hidden="1" customHeight="1" outlineLevel="1" x14ac:dyDescent="0.25">
      <c r="B20" s="249" t="str">
        <f>IF(C20="","",VLOOKUP(C20,seznam!$B$1:$E$979,4,FALSE))</f>
        <v/>
      </c>
      <c r="C20" s="196"/>
      <c r="D20" s="212" t="str">
        <f>IF(C20="","",VLOOKUP(C20,seznam!$B$1:$D$979,2,FALSE))</f>
        <v/>
      </c>
      <c r="E20" s="212" t="str">
        <f>IF(C20="","",VLOOKUP(C20,seznam!$B$1:$D$979,3,FALSE))</f>
        <v/>
      </c>
      <c r="F20" s="205"/>
      <c r="G20" s="190"/>
      <c r="I20" s="194" t="str">
        <f>IF(C20="","",VLOOKUP(C20,seznam!$B$1:$F$979,5,FALSE))</f>
        <v/>
      </c>
    </row>
    <row r="21" spans="1:9" ht="15" hidden="1" customHeight="1" outlineLevel="1" x14ac:dyDescent="0.25">
      <c r="B21" s="249" t="str">
        <f>IF(C21="","",VLOOKUP(C21,seznam!$B$1:$E$979,4,FALSE))</f>
        <v/>
      </c>
      <c r="C21" s="196"/>
      <c r="D21" s="212" t="str">
        <f>IF(C21="","",VLOOKUP(C21,seznam!$B$1:$D$979,2,FALSE))</f>
        <v/>
      </c>
      <c r="E21" s="212" t="str">
        <f>IF(C21="","",VLOOKUP(C21,seznam!$B$1:$D$979,3,FALSE))</f>
        <v/>
      </c>
      <c r="F21" s="205"/>
      <c r="G21" s="190"/>
      <c r="I21" s="194" t="str">
        <f>IF(C21="","",VLOOKUP(C21,seznam!$B$1:$F$979,5,FALSE))</f>
        <v/>
      </c>
    </row>
    <row r="22" spans="1:9" ht="15" hidden="1" customHeight="1" outlineLevel="1" x14ac:dyDescent="0.25">
      <c r="B22" s="249" t="str">
        <f>IF(C22="","",VLOOKUP(C22,seznam!$B$1:$E$979,4,FALSE))</f>
        <v/>
      </c>
      <c r="C22" s="196"/>
      <c r="D22" s="212" t="str">
        <f>IF(C22="","",VLOOKUP(C22,seznam!$B$1:$D$979,2,FALSE))</f>
        <v/>
      </c>
      <c r="E22" s="212" t="str">
        <f>IF(C22="","",VLOOKUP(C22,seznam!$B$1:$D$979,3,FALSE))</f>
        <v/>
      </c>
      <c r="F22" s="205"/>
      <c r="G22" s="190"/>
      <c r="I22" s="194" t="str">
        <f>IF(C22="","",VLOOKUP(C22,seznam!$B$1:$F$979,5,FALSE))</f>
        <v/>
      </c>
    </row>
    <row r="23" spans="1:9" ht="15" hidden="1" customHeight="1" outlineLevel="1" x14ac:dyDescent="0.25">
      <c r="B23" s="249" t="str">
        <f>IF(C23="","",VLOOKUP(C23,seznam!$B$1:$E$979,4,FALSE))</f>
        <v/>
      </c>
      <c r="C23" s="196"/>
      <c r="D23" s="212" t="str">
        <f>IF(C23="","",VLOOKUP(C23,seznam!$B$1:$D$979,2,FALSE))</f>
        <v/>
      </c>
      <c r="E23" s="212" t="str">
        <f>IF(C23="","",VLOOKUP(C23,seznam!$B$1:$D$979,3,FALSE))</f>
        <v/>
      </c>
      <c r="F23" s="205"/>
      <c r="G23" s="190"/>
      <c r="I23" s="194" t="str">
        <f>IF(C23="","",VLOOKUP(C23,seznam!$B$1:$F$979,5,FALSE))</f>
        <v/>
      </c>
    </row>
    <row r="24" spans="1:9" hidden="1" outlineLevel="1" x14ac:dyDescent="0.25">
      <c r="B24" s="249" t="str">
        <f>IF(C24="","",VLOOKUP(C24,seznam!$B$1:$E$979,4,FALSE))</f>
        <v/>
      </c>
      <c r="C24" s="196"/>
      <c r="D24" s="212" t="str">
        <f>IF(C24="","",VLOOKUP(C24,seznam!$B$1:$D$979,2,FALSE))</f>
        <v/>
      </c>
      <c r="E24" s="212" t="str">
        <f>IF(C24="","",VLOOKUP(C24,seznam!$B$1:$D$979,3,FALSE))</f>
        <v/>
      </c>
      <c r="F24" s="205"/>
      <c r="G24" s="190"/>
      <c r="I24" s="194" t="str">
        <f>IF(C24="","",VLOOKUP(C24,seznam!$B$1:$F$979,5,FALSE))</f>
        <v/>
      </c>
    </row>
    <row r="25" spans="1:9" hidden="1" outlineLevel="1" x14ac:dyDescent="0.25">
      <c r="B25" s="249" t="str">
        <f>IF(C25="","",VLOOKUP(C25,seznam!$B$1:$E$979,4,FALSE))</f>
        <v/>
      </c>
      <c r="C25" s="196"/>
      <c r="D25" s="212" t="str">
        <f>IF(C25="","",VLOOKUP(C25,seznam!$B$1:$D$979,2,FALSE))</f>
        <v/>
      </c>
      <c r="E25" s="212" t="str">
        <f>IF(C25="","",VLOOKUP(C25,seznam!$B$1:$D$979,3,FALSE))</f>
        <v/>
      </c>
      <c r="F25" s="205"/>
      <c r="G25" s="190"/>
      <c r="I25" s="194" t="str">
        <f>IF(C25="","",VLOOKUP(C25,seznam!$B$1:$F$979,5,FALSE))</f>
        <v/>
      </c>
    </row>
    <row r="26" spans="1:9" ht="15" hidden="1" customHeight="1" outlineLevel="1" x14ac:dyDescent="0.25">
      <c r="B26" s="249" t="str">
        <f>IF(C26="","",VLOOKUP(C26,seznam!$B$1:$E$979,4,FALSE))</f>
        <v/>
      </c>
      <c r="C26" s="196"/>
      <c r="D26" s="212" t="str">
        <f>IF(C26="","",VLOOKUP(C26,seznam!$B$1:$D$979,2,FALSE))</f>
        <v/>
      </c>
      <c r="E26" s="212" t="str">
        <f>IF(C26="","",VLOOKUP(C26,seznam!$B$1:$D$979,3,FALSE))</f>
        <v/>
      </c>
      <c r="F26" s="205"/>
      <c r="G26" s="190"/>
      <c r="I26" s="194" t="str">
        <f>IF(C26="","",VLOOKUP(C26,seznam!$B$1:$F$979,5,FALSE))</f>
        <v/>
      </c>
    </row>
    <row r="27" spans="1:9" ht="15" hidden="1" customHeight="1" outlineLevel="1" x14ac:dyDescent="0.25">
      <c r="B27" s="249" t="str">
        <f>IF(C27="","",VLOOKUP(C27,seznam!$B$1:$E$979,4,FALSE))</f>
        <v/>
      </c>
      <c r="C27" s="196"/>
      <c r="D27" s="212" t="str">
        <f>IF(C27="","",VLOOKUP(C27,seznam!$B$1:$D$979,2,FALSE))</f>
        <v/>
      </c>
      <c r="E27" s="212" t="str">
        <f>IF(C27="","",VLOOKUP(C27,seznam!$B$1:$D$979,3,FALSE))</f>
        <v/>
      </c>
      <c r="F27" s="205"/>
      <c r="G27" s="190"/>
      <c r="I27" s="194" t="str">
        <f>IF(C27="","",VLOOKUP(C27,seznam!$B$1:$F$979,5,FALSE))</f>
        <v/>
      </c>
    </row>
    <row r="28" spans="1:9" ht="15" customHeight="1" collapsed="1" x14ac:dyDescent="0.25">
      <c r="A28" s="200" t="s">
        <v>44</v>
      </c>
      <c r="B28" s="251"/>
      <c r="C28" s="201"/>
      <c r="D28" s="214"/>
      <c r="E28" s="214"/>
      <c r="F28" s="207"/>
      <c r="G28" s="202"/>
      <c r="I28" s="189"/>
    </row>
    <row r="29" spans="1:9" ht="15" hidden="1" customHeight="1" outlineLevel="1" x14ac:dyDescent="0.25">
      <c r="A29" s="183" t="s">
        <v>43</v>
      </c>
      <c r="B29" s="249" t="str">
        <f>IF(C29="","",VLOOKUP(C29,seznam!$B$1:$E$979,4,FALSE))</f>
        <v/>
      </c>
      <c r="C29" s="196"/>
      <c r="D29" s="212" t="str">
        <f>IF(C29="","",VLOOKUP(C29,seznam!$B$1:$D$979,2,FALSE))</f>
        <v/>
      </c>
      <c r="E29" s="212" t="str">
        <f>IF(C29="","",VLOOKUP(C29,seznam!$B$1:$D$979,3,FALSE))</f>
        <v/>
      </c>
      <c r="F29" s="205"/>
      <c r="G29" s="190"/>
      <c r="I29" s="194" t="str">
        <f>IF(C29="","",VLOOKUP(C29,seznam!$B$1:$F$979,5,FALSE))</f>
        <v/>
      </c>
    </row>
    <row r="30" spans="1:9" ht="15" hidden="1" customHeight="1" outlineLevel="1" x14ac:dyDescent="0.25">
      <c r="B30" s="249" t="str">
        <f>IF(C30="","",VLOOKUP(C30,seznam!$B$1:$E$979,4,FALSE))</f>
        <v/>
      </c>
      <c r="C30" s="196"/>
      <c r="D30" s="212" t="str">
        <f>IF(C30="","",VLOOKUP(C30,seznam!$B$1:$D$979,2,FALSE))</f>
        <v/>
      </c>
      <c r="E30" s="212" t="str">
        <f>IF(C30="","",VLOOKUP(C30,seznam!$B$1:$D$979,3,FALSE))</f>
        <v/>
      </c>
      <c r="F30" s="205"/>
      <c r="G30" s="190"/>
      <c r="I30" s="194" t="str">
        <f>IF(C30="","",VLOOKUP(C30,seznam!$B$1:$F$979,5,FALSE))</f>
        <v/>
      </c>
    </row>
    <row r="31" spans="1:9" ht="15" hidden="1" customHeight="1" outlineLevel="1" x14ac:dyDescent="0.25">
      <c r="B31" s="249" t="str">
        <f>IF(C31="","",VLOOKUP(C31,seznam!$B$1:$E$979,4,FALSE))</f>
        <v/>
      </c>
      <c r="C31" s="196"/>
      <c r="D31" s="212" t="str">
        <f>IF(C31="","",VLOOKUP(C31,seznam!$B$1:$D$979,2,FALSE))</f>
        <v/>
      </c>
      <c r="E31" s="212" t="str">
        <f>IF(C31="","",VLOOKUP(C31,seznam!$B$1:$D$979,3,FALSE))</f>
        <v/>
      </c>
      <c r="F31" s="205"/>
      <c r="G31" s="190"/>
      <c r="I31" s="194" t="str">
        <f>IF(C31="","",VLOOKUP(C31,seznam!$B$1:$F$979,5,FALSE))</f>
        <v/>
      </c>
    </row>
    <row r="32" spans="1:9" ht="15" hidden="1" customHeight="1" outlineLevel="1" x14ac:dyDescent="0.25">
      <c r="B32" s="249" t="str">
        <f>IF(C32="","",VLOOKUP(C32,seznam!$B$1:$E$979,4,FALSE))</f>
        <v/>
      </c>
      <c r="C32" s="196"/>
      <c r="D32" s="212" t="str">
        <f>IF(C32="","",VLOOKUP(C32,seznam!$B$1:$D$979,2,FALSE))</f>
        <v/>
      </c>
      <c r="E32" s="212" t="str">
        <f>IF(C32="","",VLOOKUP(C32,seznam!$B$1:$D$979,3,FALSE))</f>
        <v/>
      </c>
      <c r="F32" s="205"/>
      <c r="G32" s="190"/>
      <c r="I32" s="194" t="str">
        <f>IF(C32="","",VLOOKUP(C32,seznam!$B$1:$F$979,5,FALSE))</f>
        <v/>
      </c>
    </row>
    <row r="33" spans="1:9" ht="15" hidden="1" customHeight="1" outlineLevel="1" x14ac:dyDescent="0.25">
      <c r="B33" s="249" t="str">
        <f>IF(C33="","",VLOOKUP(C33,seznam!$B$1:$E$979,4,FALSE))</f>
        <v/>
      </c>
      <c r="C33" s="196"/>
      <c r="D33" s="212" t="str">
        <f>IF(C33="","",VLOOKUP(C33,seznam!$B$1:$D$979,2,FALSE))</f>
        <v/>
      </c>
      <c r="E33" s="212" t="str">
        <f>IF(C33="","",VLOOKUP(C33,seznam!$B$1:$D$979,3,FALSE))</f>
        <v/>
      </c>
      <c r="F33" s="205"/>
      <c r="G33" s="190"/>
      <c r="I33" s="194" t="str">
        <f>IF(C33="","",VLOOKUP(C33,seznam!$B$1:$F$979,5,FALSE))</f>
        <v/>
      </c>
    </row>
    <row r="34" spans="1:9" ht="15" hidden="1" customHeight="1" outlineLevel="1" x14ac:dyDescent="0.25">
      <c r="B34" s="249" t="str">
        <f>IF(C34="","",VLOOKUP(C34,seznam!$B$1:$E$979,4,FALSE))</f>
        <v/>
      </c>
      <c r="C34" s="196"/>
      <c r="D34" s="212" t="str">
        <f>IF(C34="","",VLOOKUP(C34,seznam!$B$1:$D$979,2,FALSE))</f>
        <v/>
      </c>
      <c r="E34" s="212" t="str">
        <f>IF(C34="","",VLOOKUP(C34,seznam!$B$1:$D$979,3,FALSE))</f>
        <v/>
      </c>
      <c r="F34" s="205"/>
      <c r="G34" s="190"/>
      <c r="I34" s="194" t="str">
        <f>IF(C34="","",VLOOKUP(C34,seznam!$B$1:$F$979,5,FALSE))</f>
        <v/>
      </c>
    </row>
    <row r="35" spans="1:9" ht="15" hidden="1" customHeight="1" outlineLevel="1" x14ac:dyDescent="0.25">
      <c r="B35" s="249" t="str">
        <f>IF(C35="","",VLOOKUP(C35,seznam!$B$1:$E$979,4,FALSE))</f>
        <v/>
      </c>
      <c r="C35" s="196"/>
      <c r="D35" s="212" t="str">
        <f>IF(C35="","",VLOOKUP(C35,seznam!$B$1:$D$979,2,FALSE))</f>
        <v/>
      </c>
      <c r="E35" s="212" t="str">
        <f>IF(C35="","",VLOOKUP(C35,seznam!$B$1:$D$979,3,FALSE))</f>
        <v/>
      </c>
      <c r="F35" s="205"/>
      <c r="G35" s="190"/>
      <c r="I35" s="194" t="str">
        <f>IF(C35="","",VLOOKUP(C35,seznam!$B$1:$F$979,5,FALSE))</f>
        <v/>
      </c>
    </row>
    <row r="36" spans="1:9" hidden="1" outlineLevel="1" x14ac:dyDescent="0.25">
      <c r="B36" s="249" t="str">
        <f>IF(C36="","",VLOOKUP(C36,seznam!$B$1:$E$979,4,FALSE))</f>
        <v/>
      </c>
      <c r="C36" s="196"/>
      <c r="D36" s="212" t="str">
        <f>IF(C36="","",VLOOKUP(C36,seznam!$B$1:$D$979,2,FALSE))</f>
        <v/>
      </c>
      <c r="E36" s="212" t="str">
        <f>IF(C36="","",VLOOKUP(C36,seznam!$B$1:$D$979,3,FALSE))</f>
        <v/>
      </c>
      <c r="F36" s="205"/>
      <c r="G36" s="190"/>
      <c r="I36" s="194" t="str">
        <f>IF(C36="","",VLOOKUP(C36,seznam!$B$1:$F$979,5,FALSE))</f>
        <v/>
      </c>
    </row>
    <row r="37" spans="1:9" hidden="1" outlineLevel="1" x14ac:dyDescent="0.25">
      <c r="B37" s="249" t="str">
        <f>IF(C37="","",VLOOKUP(C37,seznam!$B$1:$E$979,4,FALSE))</f>
        <v/>
      </c>
      <c r="C37" s="196"/>
      <c r="D37" s="212" t="str">
        <f>IF(C37="","",VLOOKUP(C37,seznam!$B$1:$D$979,2,FALSE))</f>
        <v/>
      </c>
      <c r="E37" s="212" t="str">
        <f>IF(C37="","",VLOOKUP(C37,seznam!$B$1:$D$979,3,FALSE))</f>
        <v/>
      </c>
      <c r="F37" s="205"/>
      <c r="G37" s="190"/>
      <c r="I37" s="194" t="str">
        <f>IF(C37="","",VLOOKUP(C37,seznam!$B$1:$F$979,5,FALSE))</f>
        <v/>
      </c>
    </row>
    <row r="38" spans="1:9" ht="15" hidden="1" customHeight="1" outlineLevel="1" x14ac:dyDescent="0.25">
      <c r="B38" s="249" t="str">
        <f>IF(C38="","",VLOOKUP(C38,seznam!$B$1:$E$979,4,FALSE))</f>
        <v/>
      </c>
      <c r="C38" s="196"/>
      <c r="D38" s="212" t="str">
        <f>IF(C38="","",VLOOKUP(C38,seznam!$B$1:$D$979,2,FALSE))</f>
        <v/>
      </c>
      <c r="E38" s="212" t="str">
        <f>IF(C38="","",VLOOKUP(C38,seznam!$B$1:$D$979,3,FALSE))</f>
        <v/>
      </c>
      <c r="F38" s="205"/>
      <c r="G38" s="190"/>
      <c r="I38" s="194" t="str">
        <f>IF(C38="","",VLOOKUP(C38,seznam!$B$1:$F$979,5,FALSE))</f>
        <v/>
      </c>
    </row>
    <row r="39" spans="1:9" ht="15" hidden="1" customHeight="1" outlineLevel="1" x14ac:dyDescent="0.25">
      <c r="B39" s="249" t="str">
        <f>IF(C39="","",VLOOKUP(C39,seznam!$B$1:$E$979,4,FALSE))</f>
        <v/>
      </c>
      <c r="C39" s="196"/>
      <c r="D39" s="212" t="str">
        <f>IF(C39="","",VLOOKUP(C39,seznam!$B$1:$D$979,2,FALSE))</f>
        <v/>
      </c>
      <c r="E39" s="212" t="str">
        <f>IF(C39="","",VLOOKUP(C39,seznam!$B$1:$D$979,3,FALSE))</f>
        <v/>
      </c>
      <c r="F39" s="205"/>
      <c r="G39" s="190"/>
      <c r="I39" s="194" t="str">
        <f>IF(C39="","",VLOOKUP(C39,seznam!$B$1:$F$979,5,FALSE))</f>
        <v/>
      </c>
    </row>
    <row r="40" spans="1:9" ht="15" customHeight="1" collapsed="1" x14ac:dyDescent="0.25">
      <c r="A40" s="200" t="s">
        <v>44</v>
      </c>
      <c r="B40" s="251"/>
      <c r="C40" s="201"/>
      <c r="D40" s="214"/>
      <c r="E40" s="214"/>
      <c r="F40" s="207"/>
      <c r="G40" s="202"/>
      <c r="I40" s="189"/>
    </row>
    <row r="41" spans="1:9" ht="15" hidden="1" customHeight="1" outlineLevel="1" x14ac:dyDescent="0.25">
      <c r="A41" s="183" t="s">
        <v>43</v>
      </c>
      <c r="B41" s="249" t="str">
        <f>IF(C41="","",VLOOKUP(C41,seznam!$B$1:$E$979,4,FALSE))</f>
        <v/>
      </c>
      <c r="C41" s="196"/>
      <c r="D41" s="212" t="str">
        <f>IF(C41="","",VLOOKUP(C41,seznam!$B$1:$D$979,2,FALSE))</f>
        <v/>
      </c>
      <c r="E41" s="212" t="str">
        <f>IF(C41="","",VLOOKUP(C41,seznam!$B$1:$D$979,3,FALSE))</f>
        <v/>
      </c>
      <c r="F41" s="205"/>
      <c r="G41" s="190"/>
      <c r="I41" s="194" t="str">
        <f>IF(C41="","",VLOOKUP(C41,seznam!$B$1:$F$979,5,FALSE))</f>
        <v/>
      </c>
    </row>
    <row r="42" spans="1:9" ht="15" hidden="1" customHeight="1" outlineLevel="1" x14ac:dyDescent="0.25">
      <c r="B42" s="249" t="str">
        <f>IF(C42="","",VLOOKUP(C42,seznam!$B$1:$E$979,4,FALSE))</f>
        <v/>
      </c>
      <c r="C42" s="196"/>
      <c r="D42" s="212" t="str">
        <f>IF(C42="","",VLOOKUP(C42,seznam!$B$1:$D$979,2,FALSE))</f>
        <v/>
      </c>
      <c r="E42" s="212" t="str">
        <f>IF(C42="","",VLOOKUP(C42,seznam!$B$1:$D$979,3,FALSE))</f>
        <v/>
      </c>
      <c r="F42" s="205"/>
      <c r="G42" s="190"/>
      <c r="I42" s="194" t="str">
        <f>IF(C42="","",VLOOKUP(C42,seznam!$B$1:$F$979,5,FALSE))</f>
        <v/>
      </c>
    </row>
    <row r="43" spans="1:9" ht="15" hidden="1" customHeight="1" outlineLevel="1" x14ac:dyDescent="0.25">
      <c r="B43" s="249" t="str">
        <f>IF(C43="","",VLOOKUP(C43,seznam!$B$1:$E$979,4,FALSE))</f>
        <v/>
      </c>
      <c r="C43" s="196"/>
      <c r="D43" s="212" t="str">
        <f>IF(C43="","",VLOOKUP(C43,seznam!$B$1:$D$979,2,FALSE))</f>
        <v/>
      </c>
      <c r="E43" s="212" t="str">
        <f>IF(C43="","",VLOOKUP(C43,seznam!$B$1:$D$979,3,FALSE))</f>
        <v/>
      </c>
      <c r="F43" s="205"/>
      <c r="G43" s="190"/>
      <c r="I43" s="194" t="str">
        <f>IF(C43="","",VLOOKUP(C43,seznam!$B$1:$F$979,5,FALSE))</f>
        <v/>
      </c>
    </row>
    <row r="44" spans="1:9" ht="15" hidden="1" customHeight="1" outlineLevel="1" x14ac:dyDescent="0.25">
      <c r="B44" s="249" t="str">
        <f>IF(C44="","",VLOOKUP(C44,seznam!$B$1:$E$979,4,FALSE))</f>
        <v/>
      </c>
      <c r="C44" s="196"/>
      <c r="D44" s="212" t="str">
        <f>IF(C44="","",VLOOKUP(C44,seznam!$B$1:$D$979,2,FALSE))</f>
        <v/>
      </c>
      <c r="E44" s="212" t="str">
        <f>IF(C44="","",VLOOKUP(C44,seznam!$B$1:$D$979,3,FALSE))</f>
        <v/>
      </c>
      <c r="F44" s="205"/>
      <c r="G44" s="190"/>
      <c r="I44" s="194" t="str">
        <f>IF(C44="","",VLOOKUP(C44,seznam!$B$1:$F$979,5,FALSE))</f>
        <v/>
      </c>
    </row>
    <row r="45" spans="1:9" ht="15" hidden="1" customHeight="1" outlineLevel="1" x14ac:dyDescent="0.25">
      <c r="B45" s="249" t="str">
        <f>IF(C45="","",VLOOKUP(C45,seznam!$B$1:$E$979,4,FALSE))</f>
        <v/>
      </c>
      <c r="C45" s="196"/>
      <c r="D45" s="212" t="str">
        <f>IF(C45="","",VLOOKUP(C45,seznam!$B$1:$D$979,2,FALSE))</f>
        <v/>
      </c>
      <c r="E45" s="212" t="str">
        <f>IF(C45="","",VLOOKUP(C45,seznam!$B$1:$D$979,3,FALSE))</f>
        <v/>
      </c>
      <c r="F45" s="205"/>
      <c r="G45" s="190"/>
      <c r="I45" s="194" t="str">
        <f>IF(C45="","",VLOOKUP(C45,seznam!$B$1:$F$979,5,FALSE))</f>
        <v/>
      </c>
    </row>
    <row r="46" spans="1:9" ht="15" hidden="1" customHeight="1" outlineLevel="1" x14ac:dyDescent="0.25">
      <c r="B46" s="249" t="str">
        <f>IF(C46="","",VLOOKUP(C46,seznam!$B$1:$E$979,4,FALSE))</f>
        <v/>
      </c>
      <c r="C46" s="196"/>
      <c r="D46" s="212" t="str">
        <f>IF(C46="","",VLOOKUP(C46,seznam!$B$1:$D$979,2,FALSE))</f>
        <v/>
      </c>
      <c r="E46" s="212" t="str">
        <f>IF(C46="","",VLOOKUP(C46,seznam!$B$1:$D$979,3,FALSE))</f>
        <v/>
      </c>
      <c r="F46" s="205"/>
      <c r="G46" s="190"/>
      <c r="I46" s="194" t="str">
        <f>IF(C46="","",VLOOKUP(C46,seznam!$B$1:$F$979,5,FALSE))</f>
        <v/>
      </c>
    </row>
    <row r="47" spans="1:9" ht="15" hidden="1" customHeight="1" outlineLevel="1" x14ac:dyDescent="0.25">
      <c r="B47" s="249" t="str">
        <f>IF(C47="","",VLOOKUP(C47,seznam!$B$1:$E$979,4,FALSE))</f>
        <v/>
      </c>
      <c r="C47" s="196"/>
      <c r="D47" s="212" t="str">
        <f>IF(C47="","",VLOOKUP(C47,seznam!$B$1:$D$979,2,FALSE))</f>
        <v/>
      </c>
      <c r="E47" s="212" t="str">
        <f>IF(C47="","",VLOOKUP(C47,seznam!$B$1:$D$979,3,FALSE))</f>
        <v/>
      </c>
      <c r="F47" s="205"/>
      <c r="G47" s="190"/>
      <c r="I47" s="194" t="str">
        <f>IF(C47="","",VLOOKUP(C47,seznam!$B$1:$F$979,5,FALSE))</f>
        <v/>
      </c>
    </row>
    <row r="48" spans="1:9" hidden="1" outlineLevel="1" x14ac:dyDescent="0.25">
      <c r="B48" s="249" t="str">
        <f>IF(C48="","",VLOOKUP(C48,seznam!$B$1:$E$979,4,FALSE))</f>
        <v/>
      </c>
      <c r="C48" s="196"/>
      <c r="D48" s="212" t="str">
        <f>IF(C48="","",VLOOKUP(C48,seznam!$B$1:$D$979,2,FALSE))</f>
        <v/>
      </c>
      <c r="E48" s="212" t="str">
        <f>IF(C48="","",VLOOKUP(C48,seznam!$B$1:$D$979,3,FALSE))</f>
        <v/>
      </c>
      <c r="F48" s="205"/>
      <c r="G48" s="190"/>
      <c r="I48" s="194" t="str">
        <f>IF(C48="","",VLOOKUP(C48,seznam!$B$1:$F$979,5,FALSE))</f>
        <v/>
      </c>
    </row>
    <row r="49" spans="1:9" hidden="1" outlineLevel="1" x14ac:dyDescent="0.25">
      <c r="B49" s="249" t="str">
        <f>IF(C49="","",VLOOKUP(C49,seznam!$B$1:$E$979,4,FALSE))</f>
        <v/>
      </c>
      <c r="C49" s="196"/>
      <c r="D49" s="212" t="str">
        <f>IF(C49="","",VLOOKUP(C49,seznam!$B$1:$D$979,2,FALSE))</f>
        <v/>
      </c>
      <c r="E49" s="212" t="str">
        <f>IF(C49="","",VLOOKUP(C49,seznam!$B$1:$D$979,3,FALSE))</f>
        <v/>
      </c>
      <c r="F49" s="205"/>
      <c r="G49" s="190"/>
      <c r="I49" s="194" t="str">
        <f>IF(C49="","",VLOOKUP(C49,seznam!$B$1:$F$979,5,FALSE))</f>
        <v/>
      </c>
    </row>
    <row r="50" spans="1:9" ht="15" hidden="1" customHeight="1" outlineLevel="1" x14ac:dyDescent="0.25">
      <c r="B50" s="249" t="str">
        <f>IF(C50="","",VLOOKUP(C50,seznam!$B$1:$E$979,4,FALSE))</f>
        <v/>
      </c>
      <c r="C50" s="196"/>
      <c r="D50" s="212" t="str">
        <f>IF(C50="","",VLOOKUP(C50,seznam!$B$1:$D$979,2,FALSE))</f>
        <v/>
      </c>
      <c r="E50" s="212" t="str">
        <f>IF(C50="","",VLOOKUP(C50,seznam!$B$1:$D$979,3,FALSE))</f>
        <v/>
      </c>
      <c r="F50" s="205"/>
      <c r="G50" s="190"/>
      <c r="I50" s="194" t="str">
        <f>IF(C50="","",VLOOKUP(C50,seznam!$B$1:$F$979,5,FALSE))</f>
        <v/>
      </c>
    </row>
    <row r="51" spans="1:9" ht="15" hidden="1" customHeight="1" outlineLevel="1" x14ac:dyDescent="0.25">
      <c r="B51" s="249" t="str">
        <f>IF(C51="","",VLOOKUP(C51,seznam!$B$1:$E$979,4,FALSE))</f>
        <v/>
      </c>
      <c r="C51" s="196"/>
      <c r="D51" s="212" t="str">
        <f>IF(C51="","",VLOOKUP(C51,seznam!$B$1:$D$979,2,FALSE))</f>
        <v/>
      </c>
      <c r="E51" s="212" t="str">
        <f>IF(C51="","",VLOOKUP(C51,seznam!$B$1:$D$979,3,FALSE))</f>
        <v/>
      </c>
      <c r="F51" s="205"/>
      <c r="G51" s="190"/>
      <c r="I51" s="194" t="str">
        <f>IF(C51="","",VLOOKUP(C51,seznam!$B$1:$F$979,5,FALSE))</f>
        <v/>
      </c>
    </row>
    <row r="52" spans="1:9" ht="15" customHeight="1" collapsed="1" x14ac:dyDescent="0.25">
      <c r="A52" s="200" t="s">
        <v>44</v>
      </c>
      <c r="B52" s="251"/>
      <c r="C52" s="201"/>
      <c r="D52" s="214"/>
      <c r="E52" s="214"/>
      <c r="F52" s="207"/>
      <c r="G52" s="202"/>
      <c r="I52" s="189"/>
    </row>
    <row r="53" spans="1:9" ht="15" hidden="1" customHeight="1" outlineLevel="1" x14ac:dyDescent="0.25">
      <c r="A53" s="183" t="s">
        <v>43</v>
      </c>
      <c r="B53" s="249" t="str">
        <f>IF(C53="","",VLOOKUP(C53,seznam!$B$1:$E$979,4,FALSE))</f>
        <v/>
      </c>
      <c r="C53" s="196"/>
      <c r="D53" s="212" t="str">
        <f>IF(C53="","",VLOOKUP(C53,seznam!$B$1:$D$979,2,FALSE))</f>
        <v/>
      </c>
      <c r="E53" s="212" t="str">
        <f>IF(C53="","",VLOOKUP(C53,seznam!$B$1:$D$979,3,FALSE))</f>
        <v/>
      </c>
      <c r="F53" s="205"/>
      <c r="G53" s="190"/>
      <c r="I53" s="194" t="str">
        <f>IF(C53="","",VLOOKUP(C53,seznam!$B$1:$F$979,5,FALSE))</f>
        <v/>
      </c>
    </row>
    <row r="54" spans="1:9" ht="15" hidden="1" customHeight="1" outlineLevel="1" x14ac:dyDescent="0.25">
      <c r="B54" s="249" t="str">
        <f>IF(C54="","",VLOOKUP(C54,seznam!$B$1:$E$979,4,FALSE))</f>
        <v/>
      </c>
      <c r="C54" s="196"/>
      <c r="D54" s="212" t="str">
        <f>IF(C54="","",VLOOKUP(C54,seznam!$B$1:$D$979,2,FALSE))</f>
        <v/>
      </c>
      <c r="E54" s="212" t="str">
        <f>IF(C54="","",VLOOKUP(C54,seznam!$B$1:$D$979,3,FALSE))</f>
        <v/>
      </c>
      <c r="F54" s="205"/>
      <c r="G54" s="190"/>
      <c r="I54" s="194" t="str">
        <f>IF(C54="","",VLOOKUP(C54,seznam!$B$1:$F$979,5,FALSE))</f>
        <v/>
      </c>
    </row>
    <row r="55" spans="1:9" ht="15" hidden="1" customHeight="1" outlineLevel="1" x14ac:dyDescent="0.25">
      <c r="B55" s="249" t="str">
        <f>IF(C55="","",VLOOKUP(C55,seznam!$B$1:$E$979,4,FALSE))</f>
        <v/>
      </c>
      <c r="C55" s="196"/>
      <c r="D55" s="212" t="str">
        <f>IF(C55="","",VLOOKUP(C55,seznam!$B$1:$D$979,2,FALSE))</f>
        <v/>
      </c>
      <c r="E55" s="212" t="str">
        <f>IF(C55="","",VLOOKUP(C55,seznam!$B$1:$D$979,3,FALSE))</f>
        <v/>
      </c>
      <c r="F55" s="205"/>
      <c r="G55" s="190"/>
      <c r="I55" s="194" t="str">
        <f>IF(C55="","",VLOOKUP(C55,seznam!$B$1:$F$979,5,FALSE))</f>
        <v/>
      </c>
    </row>
    <row r="56" spans="1:9" ht="15" hidden="1" customHeight="1" outlineLevel="1" x14ac:dyDescent="0.25">
      <c r="B56" s="249" t="str">
        <f>IF(C56="","",VLOOKUP(C56,seznam!$B$1:$E$979,4,FALSE))</f>
        <v/>
      </c>
      <c r="C56" s="196"/>
      <c r="D56" s="212" t="str">
        <f>IF(C56="","",VLOOKUP(C56,seznam!$B$1:$D$979,2,FALSE))</f>
        <v/>
      </c>
      <c r="E56" s="212" t="str">
        <f>IF(C56="","",VLOOKUP(C56,seznam!$B$1:$D$979,3,FALSE))</f>
        <v/>
      </c>
      <c r="F56" s="205"/>
      <c r="G56" s="190"/>
      <c r="I56" s="194" t="str">
        <f>IF(C56="","",VLOOKUP(C56,seznam!$B$1:$F$979,5,FALSE))</f>
        <v/>
      </c>
    </row>
    <row r="57" spans="1:9" ht="15" hidden="1" customHeight="1" outlineLevel="1" x14ac:dyDescent="0.25">
      <c r="B57" s="249" t="str">
        <f>IF(C57="","",VLOOKUP(C57,seznam!$B$1:$E$979,4,FALSE))</f>
        <v/>
      </c>
      <c r="C57" s="196"/>
      <c r="D57" s="212" t="str">
        <f>IF(C57="","",VLOOKUP(C57,seznam!$B$1:$D$979,2,FALSE))</f>
        <v/>
      </c>
      <c r="E57" s="212" t="str">
        <f>IF(C57="","",VLOOKUP(C57,seznam!$B$1:$D$979,3,FALSE))</f>
        <v/>
      </c>
      <c r="F57" s="205"/>
      <c r="G57" s="190"/>
      <c r="I57" s="194" t="str">
        <f>IF(C57="","",VLOOKUP(C57,seznam!$B$1:$F$979,5,FALSE))</f>
        <v/>
      </c>
    </row>
    <row r="58" spans="1:9" ht="15" hidden="1" customHeight="1" outlineLevel="1" x14ac:dyDescent="0.25">
      <c r="B58" s="249" t="str">
        <f>IF(C58="","",VLOOKUP(C58,seznam!$B$1:$E$979,4,FALSE))</f>
        <v/>
      </c>
      <c r="C58" s="196"/>
      <c r="D58" s="212" t="str">
        <f>IF(C58="","",VLOOKUP(C58,seznam!$B$1:$D$979,2,FALSE))</f>
        <v/>
      </c>
      <c r="E58" s="212" t="str">
        <f>IF(C58="","",VLOOKUP(C58,seznam!$B$1:$D$979,3,FALSE))</f>
        <v/>
      </c>
      <c r="F58" s="205"/>
      <c r="G58" s="190"/>
      <c r="I58" s="194" t="str">
        <f>IF(C58="","",VLOOKUP(C58,seznam!$B$1:$F$979,5,FALSE))</f>
        <v/>
      </c>
    </row>
    <row r="59" spans="1:9" ht="15" hidden="1" customHeight="1" outlineLevel="1" x14ac:dyDescent="0.25">
      <c r="B59" s="249" t="str">
        <f>IF(C59="","",VLOOKUP(C59,seznam!$B$1:$E$979,4,FALSE))</f>
        <v/>
      </c>
      <c r="C59" s="196"/>
      <c r="D59" s="212" t="str">
        <f>IF(C59="","",VLOOKUP(C59,seznam!$B$1:$D$979,2,FALSE))</f>
        <v/>
      </c>
      <c r="E59" s="212" t="str">
        <f>IF(C59="","",VLOOKUP(C59,seznam!$B$1:$D$979,3,FALSE))</f>
        <v/>
      </c>
      <c r="F59" s="205"/>
      <c r="G59" s="190"/>
      <c r="I59" s="194" t="str">
        <f>IF(C59="","",VLOOKUP(C59,seznam!$B$1:$F$979,5,FALSE))</f>
        <v/>
      </c>
    </row>
    <row r="60" spans="1:9" hidden="1" outlineLevel="1" x14ac:dyDescent="0.25">
      <c r="B60" s="249" t="str">
        <f>IF(C60="","",VLOOKUP(C60,seznam!$B$1:$E$979,4,FALSE))</f>
        <v/>
      </c>
      <c r="C60" s="196"/>
      <c r="D60" s="212" t="str">
        <f>IF(C60="","",VLOOKUP(C60,seznam!$B$1:$D$979,2,FALSE))</f>
        <v/>
      </c>
      <c r="E60" s="212" t="str">
        <f>IF(C60="","",VLOOKUP(C60,seznam!$B$1:$D$979,3,FALSE))</f>
        <v/>
      </c>
      <c r="F60" s="205"/>
      <c r="G60" s="190"/>
      <c r="I60" s="194" t="str">
        <f>IF(C60="","",VLOOKUP(C60,seznam!$B$1:$F$979,5,FALSE))</f>
        <v/>
      </c>
    </row>
    <row r="61" spans="1:9" hidden="1" outlineLevel="1" x14ac:dyDescent="0.25">
      <c r="B61" s="249" t="str">
        <f>IF(C61="","",VLOOKUP(C61,seznam!$B$1:$E$979,4,FALSE))</f>
        <v/>
      </c>
      <c r="C61" s="196"/>
      <c r="D61" s="212" t="str">
        <f>IF(C61="","",VLOOKUP(C61,seznam!$B$1:$D$979,2,FALSE))</f>
        <v/>
      </c>
      <c r="E61" s="212" t="str">
        <f>IF(C61="","",VLOOKUP(C61,seznam!$B$1:$D$979,3,FALSE))</f>
        <v/>
      </c>
      <c r="F61" s="205"/>
      <c r="G61" s="190"/>
      <c r="I61" s="194" t="str">
        <f>IF(C61="","",VLOOKUP(C61,seznam!$B$1:$F$979,5,FALSE))</f>
        <v/>
      </c>
    </row>
    <row r="62" spans="1:9" ht="15" hidden="1" customHeight="1" outlineLevel="1" x14ac:dyDescent="0.25">
      <c r="B62" s="249" t="str">
        <f>IF(C62="","",VLOOKUP(C62,seznam!$B$1:$E$979,4,FALSE))</f>
        <v/>
      </c>
      <c r="C62" s="196"/>
      <c r="D62" s="212" t="str">
        <f>IF(C62="","",VLOOKUP(C62,seznam!$B$1:$D$979,2,FALSE))</f>
        <v/>
      </c>
      <c r="E62" s="212" t="str">
        <f>IF(C62="","",VLOOKUP(C62,seznam!$B$1:$D$979,3,FALSE))</f>
        <v/>
      </c>
      <c r="F62" s="205"/>
      <c r="G62" s="190"/>
      <c r="I62" s="194" t="str">
        <f>IF(C62="","",VLOOKUP(C62,seznam!$B$1:$F$979,5,FALSE))</f>
        <v/>
      </c>
    </row>
    <row r="63" spans="1:9" ht="15" hidden="1" customHeight="1" outlineLevel="1" x14ac:dyDescent="0.25">
      <c r="B63" s="249" t="str">
        <f>IF(C63="","",VLOOKUP(C63,seznam!$B$1:$E$979,4,FALSE))</f>
        <v/>
      </c>
      <c r="C63" s="196"/>
      <c r="D63" s="212" t="str">
        <f>IF(C63="","",VLOOKUP(C63,seznam!$B$1:$D$979,2,FALSE))</f>
        <v/>
      </c>
      <c r="E63" s="212" t="str">
        <f>IF(C63="","",VLOOKUP(C63,seznam!$B$1:$D$979,3,FALSE))</f>
        <v/>
      </c>
      <c r="F63" s="205"/>
      <c r="G63" s="190"/>
      <c r="I63" s="194" t="str">
        <f>IF(C63="","",VLOOKUP(C63,seznam!$B$1:$F$979,5,FALSE))</f>
        <v/>
      </c>
    </row>
    <row r="64" spans="1:9" ht="15" customHeight="1" collapsed="1" x14ac:dyDescent="0.25">
      <c r="A64" s="200" t="s">
        <v>44</v>
      </c>
      <c r="B64" s="251"/>
      <c r="C64" s="201"/>
      <c r="D64" s="214"/>
      <c r="E64" s="214"/>
      <c r="F64" s="207"/>
      <c r="G64" s="202"/>
      <c r="I64" s="189"/>
    </row>
    <row r="65" spans="1:9" ht="15" hidden="1" customHeight="1" outlineLevel="1" x14ac:dyDescent="0.25">
      <c r="A65" s="183" t="s">
        <v>43</v>
      </c>
      <c r="B65" s="249" t="str">
        <f>IF(C65="","",VLOOKUP(C65,seznam!$B$1:$E$979,4,FALSE))</f>
        <v/>
      </c>
      <c r="C65" s="196"/>
      <c r="D65" s="212" t="str">
        <f>IF(C65="","",VLOOKUP(C65,seznam!$B$1:$D$979,2,FALSE))</f>
        <v/>
      </c>
      <c r="E65" s="212" t="str">
        <f>IF(C65="","",VLOOKUP(C65,seznam!$B$1:$D$979,3,FALSE))</f>
        <v/>
      </c>
      <c r="F65" s="205"/>
      <c r="G65" s="190"/>
      <c r="I65" s="194" t="str">
        <f>IF(C65="","",VLOOKUP(C65,seznam!$B$1:$F$979,5,FALSE))</f>
        <v/>
      </c>
    </row>
    <row r="66" spans="1:9" ht="15" hidden="1" customHeight="1" outlineLevel="1" x14ac:dyDescent="0.25">
      <c r="B66" s="249" t="str">
        <f>IF(C66="","",VLOOKUP(C66,seznam!$B$1:$E$979,4,FALSE))</f>
        <v/>
      </c>
      <c r="C66" s="196"/>
      <c r="D66" s="212" t="str">
        <f>IF(C66="","",VLOOKUP(C66,seznam!$B$1:$D$979,2,FALSE))</f>
        <v/>
      </c>
      <c r="E66" s="212" t="str">
        <f>IF(C66="","",VLOOKUP(C66,seznam!$B$1:$D$979,3,FALSE))</f>
        <v/>
      </c>
      <c r="F66" s="205"/>
      <c r="G66" s="190"/>
      <c r="I66" s="194" t="str">
        <f>IF(C66="","",VLOOKUP(C66,seznam!$B$1:$F$979,5,FALSE))</f>
        <v/>
      </c>
    </row>
    <row r="67" spans="1:9" ht="15" hidden="1" customHeight="1" outlineLevel="1" x14ac:dyDescent="0.25">
      <c r="B67" s="249" t="str">
        <f>IF(C67="","",VLOOKUP(C67,seznam!$B$1:$E$979,4,FALSE))</f>
        <v/>
      </c>
      <c r="C67" s="196"/>
      <c r="D67" s="212" t="str">
        <f>IF(C67="","",VLOOKUP(C67,seznam!$B$1:$D$979,2,FALSE))</f>
        <v/>
      </c>
      <c r="E67" s="212" t="str">
        <f>IF(C67="","",VLOOKUP(C67,seznam!$B$1:$D$979,3,FALSE))</f>
        <v/>
      </c>
      <c r="F67" s="205"/>
      <c r="G67" s="190"/>
      <c r="I67" s="194" t="str">
        <f>IF(C67="","",VLOOKUP(C67,seznam!$B$1:$F$979,5,FALSE))</f>
        <v/>
      </c>
    </row>
    <row r="68" spans="1:9" ht="15" hidden="1" customHeight="1" outlineLevel="1" x14ac:dyDescent="0.25">
      <c r="B68" s="249" t="str">
        <f>IF(C68="","",VLOOKUP(C68,seznam!$B$1:$E$979,4,FALSE))</f>
        <v/>
      </c>
      <c r="C68" s="196"/>
      <c r="D68" s="212" t="str">
        <f>IF(C68="","",VLOOKUP(C68,seznam!$B$1:$D$979,2,FALSE))</f>
        <v/>
      </c>
      <c r="E68" s="212" t="str">
        <f>IF(C68="","",VLOOKUP(C68,seznam!$B$1:$D$979,3,FALSE))</f>
        <v/>
      </c>
      <c r="F68" s="205"/>
      <c r="G68" s="190"/>
      <c r="I68" s="194" t="str">
        <f>IF(C68="","",VLOOKUP(C68,seznam!$B$1:$F$979,5,FALSE))</f>
        <v/>
      </c>
    </row>
    <row r="69" spans="1:9" ht="15" hidden="1" customHeight="1" outlineLevel="1" x14ac:dyDescent="0.25">
      <c r="B69" s="249" t="str">
        <f>IF(C69="","",VLOOKUP(C69,seznam!$B$1:$E$979,4,FALSE))</f>
        <v/>
      </c>
      <c r="C69" s="196"/>
      <c r="D69" s="212" t="str">
        <f>IF(C69="","",VLOOKUP(C69,seznam!$B$1:$D$979,2,FALSE))</f>
        <v/>
      </c>
      <c r="E69" s="212" t="str">
        <f>IF(C69="","",VLOOKUP(C69,seznam!$B$1:$D$979,3,FALSE))</f>
        <v/>
      </c>
      <c r="F69" s="205"/>
      <c r="G69" s="190"/>
      <c r="I69" s="194" t="str">
        <f>IF(C69="","",VLOOKUP(C69,seznam!$B$1:$F$979,5,FALSE))</f>
        <v/>
      </c>
    </row>
    <row r="70" spans="1:9" ht="15" hidden="1" customHeight="1" outlineLevel="1" x14ac:dyDescent="0.25">
      <c r="B70" s="249" t="str">
        <f>IF(C70="","",VLOOKUP(C70,seznam!$B$1:$E$979,4,FALSE))</f>
        <v/>
      </c>
      <c r="C70" s="196"/>
      <c r="D70" s="212" t="str">
        <f>IF(C70="","",VLOOKUP(C70,seznam!$B$1:$D$979,2,FALSE))</f>
        <v/>
      </c>
      <c r="E70" s="212" t="str">
        <f>IF(C70="","",VLOOKUP(C70,seznam!$B$1:$D$979,3,FALSE))</f>
        <v/>
      </c>
      <c r="F70" s="205"/>
      <c r="G70" s="190"/>
      <c r="I70" s="194" t="str">
        <f>IF(C70="","",VLOOKUP(C70,seznam!$B$1:$F$979,5,FALSE))</f>
        <v/>
      </c>
    </row>
    <row r="71" spans="1:9" ht="15" hidden="1" customHeight="1" outlineLevel="1" x14ac:dyDescent="0.25">
      <c r="B71" s="249" t="str">
        <f>IF(C71="","",VLOOKUP(C71,seznam!$B$1:$E$979,4,FALSE))</f>
        <v/>
      </c>
      <c r="C71" s="196"/>
      <c r="D71" s="212" t="str">
        <f>IF(C71="","",VLOOKUP(C71,seznam!$B$1:$D$979,2,FALSE))</f>
        <v/>
      </c>
      <c r="E71" s="212" t="str">
        <f>IF(C71="","",VLOOKUP(C71,seznam!$B$1:$D$979,3,FALSE))</f>
        <v/>
      </c>
      <c r="F71" s="205"/>
      <c r="G71" s="190"/>
      <c r="I71" s="194" t="str">
        <f>IF(C71="","",VLOOKUP(C71,seznam!$B$1:$F$979,5,FALSE))</f>
        <v/>
      </c>
    </row>
    <row r="72" spans="1:9" hidden="1" outlineLevel="1" x14ac:dyDescent="0.25">
      <c r="B72" s="249" t="str">
        <f>IF(C72="","",VLOOKUP(C72,seznam!$B$1:$E$979,4,FALSE))</f>
        <v/>
      </c>
      <c r="C72" s="196"/>
      <c r="D72" s="212" t="str">
        <f>IF(C72="","",VLOOKUP(C72,seznam!$B$1:$D$979,2,FALSE))</f>
        <v/>
      </c>
      <c r="E72" s="212" t="str">
        <f>IF(C72="","",VLOOKUP(C72,seznam!$B$1:$D$979,3,FALSE))</f>
        <v/>
      </c>
      <c r="F72" s="205"/>
      <c r="G72" s="190"/>
      <c r="I72" s="194" t="str">
        <f>IF(C72="","",VLOOKUP(C72,seznam!$B$1:$F$979,5,FALSE))</f>
        <v/>
      </c>
    </row>
    <row r="73" spans="1:9" hidden="1" outlineLevel="1" x14ac:dyDescent="0.25">
      <c r="B73" s="249" t="str">
        <f>IF(C73="","",VLOOKUP(C73,seznam!$B$1:$E$979,4,FALSE))</f>
        <v/>
      </c>
      <c r="C73" s="196"/>
      <c r="D73" s="212" t="str">
        <f>IF(C73="","",VLOOKUP(C73,seznam!$B$1:$D$979,2,FALSE))</f>
        <v/>
      </c>
      <c r="E73" s="212" t="str">
        <f>IF(C73="","",VLOOKUP(C73,seznam!$B$1:$D$979,3,FALSE))</f>
        <v/>
      </c>
      <c r="F73" s="205"/>
      <c r="G73" s="190"/>
      <c r="I73" s="194" t="str">
        <f>IF(C73="","",VLOOKUP(C73,seznam!$B$1:$F$979,5,FALSE))</f>
        <v/>
      </c>
    </row>
    <row r="74" spans="1:9" ht="15" hidden="1" customHeight="1" outlineLevel="1" x14ac:dyDescent="0.25">
      <c r="B74" s="249" t="str">
        <f>IF(C74="","",VLOOKUP(C74,seznam!$B$1:$E$979,4,FALSE))</f>
        <v/>
      </c>
      <c r="C74" s="196"/>
      <c r="D74" s="212" t="str">
        <f>IF(C74="","",VLOOKUP(C74,seznam!$B$1:$D$979,2,FALSE))</f>
        <v/>
      </c>
      <c r="E74" s="212" t="str">
        <f>IF(C74="","",VLOOKUP(C74,seznam!$B$1:$D$979,3,FALSE))</f>
        <v/>
      </c>
      <c r="F74" s="205"/>
      <c r="G74" s="190"/>
      <c r="I74" s="194" t="str">
        <f>IF(C74="","",VLOOKUP(C74,seznam!$B$1:$F$979,5,FALSE))</f>
        <v/>
      </c>
    </row>
    <row r="75" spans="1:9" ht="15" hidden="1" customHeight="1" outlineLevel="1" x14ac:dyDescent="0.25">
      <c r="B75" s="249" t="str">
        <f>IF(C75="","",VLOOKUP(C75,seznam!$B$1:$E$979,4,FALSE))</f>
        <v/>
      </c>
      <c r="C75" s="196"/>
      <c r="D75" s="212" t="str">
        <f>IF(C75="","",VLOOKUP(C75,seznam!$B$1:$D$979,2,FALSE))</f>
        <v/>
      </c>
      <c r="E75" s="212" t="str">
        <f>IF(C75="","",VLOOKUP(C75,seznam!$B$1:$D$979,3,FALSE))</f>
        <v/>
      </c>
      <c r="F75" s="205"/>
      <c r="G75" s="190"/>
      <c r="I75" s="194" t="str">
        <f>IF(C75="","",VLOOKUP(C75,seznam!$B$1:$F$979,5,FALSE))</f>
        <v/>
      </c>
    </row>
    <row r="76" spans="1:9" ht="15" customHeight="1" collapsed="1" x14ac:dyDescent="0.25">
      <c r="A76" s="200" t="s">
        <v>44</v>
      </c>
      <c r="B76" s="251"/>
      <c r="C76" s="201"/>
      <c r="D76" s="214"/>
      <c r="E76" s="214"/>
      <c r="F76" s="207"/>
      <c r="G76" s="202"/>
      <c r="I76" s="189"/>
    </row>
    <row r="77" spans="1:9" ht="15" hidden="1" customHeight="1" outlineLevel="1" x14ac:dyDescent="0.25">
      <c r="A77" s="183" t="s">
        <v>43</v>
      </c>
      <c r="B77" s="249" t="str">
        <f>IF(C77="","",VLOOKUP(C77,seznam!$B$1:$E$979,4,FALSE))</f>
        <v/>
      </c>
      <c r="C77" s="196"/>
      <c r="D77" s="212" t="str">
        <f>IF(C77="","",VLOOKUP(C77,seznam!$B$1:$D$979,2,FALSE))</f>
        <v/>
      </c>
      <c r="E77" s="212" t="str">
        <f>IF(C77="","",VLOOKUP(C77,seznam!$B$1:$D$979,3,FALSE))</f>
        <v/>
      </c>
      <c r="F77" s="205"/>
      <c r="G77" s="190"/>
      <c r="I77" s="194" t="str">
        <f>IF(C77="","",VLOOKUP(C77,seznam!$B$1:$F$979,5,FALSE))</f>
        <v/>
      </c>
    </row>
    <row r="78" spans="1:9" ht="15" hidden="1" customHeight="1" outlineLevel="1" x14ac:dyDescent="0.25">
      <c r="B78" s="249" t="str">
        <f>IF(C78="","",VLOOKUP(C78,seznam!$B$1:$E$979,4,FALSE))</f>
        <v/>
      </c>
      <c r="C78" s="196"/>
      <c r="D78" s="212" t="str">
        <f>IF(C78="","",VLOOKUP(C78,seznam!$B$1:$D$979,2,FALSE))</f>
        <v/>
      </c>
      <c r="E78" s="212" t="str">
        <f>IF(C78="","",VLOOKUP(C78,seznam!$B$1:$D$979,3,FALSE))</f>
        <v/>
      </c>
      <c r="F78" s="205"/>
      <c r="G78" s="190"/>
      <c r="I78" s="194" t="str">
        <f>IF(C78="","",VLOOKUP(C78,seznam!$B$1:$F$979,5,FALSE))</f>
        <v/>
      </c>
    </row>
    <row r="79" spans="1:9" ht="15" hidden="1" customHeight="1" outlineLevel="1" x14ac:dyDescent="0.25">
      <c r="B79" s="249" t="str">
        <f>IF(C79="","",VLOOKUP(C79,seznam!$B$1:$E$979,4,FALSE))</f>
        <v/>
      </c>
      <c r="C79" s="196"/>
      <c r="D79" s="212" t="str">
        <f>IF(C79="","",VLOOKUP(C79,seznam!$B$1:$D$979,2,FALSE))</f>
        <v/>
      </c>
      <c r="E79" s="212" t="str">
        <f>IF(C79="","",VLOOKUP(C79,seznam!$B$1:$D$979,3,FALSE))</f>
        <v/>
      </c>
      <c r="F79" s="205"/>
      <c r="G79" s="190"/>
      <c r="I79" s="194" t="str">
        <f>IF(C79="","",VLOOKUP(C79,seznam!$B$1:$F$979,5,FALSE))</f>
        <v/>
      </c>
    </row>
    <row r="80" spans="1:9" ht="15" hidden="1" customHeight="1" outlineLevel="1" x14ac:dyDescent="0.25">
      <c r="B80" s="249" t="str">
        <f>IF(C80="","",VLOOKUP(C80,seznam!$B$1:$E$979,4,FALSE))</f>
        <v/>
      </c>
      <c r="C80" s="196"/>
      <c r="D80" s="212" t="str">
        <f>IF(C80="","",VLOOKUP(C80,seznam!$B$1:$D$979,2,FALSE))</f>
        <v/>
      </c>
      <c r="E80" s="212" t="str">
        <f>IF(C80="","",VLOOKUP(C80,seznam!$B$1:$D$979,3,FALSE))</f>
        <v/>
      </c>
      <c r="F80" s="205"/>
      <c r="G80" s="190"/>
      <c r="I80" s="194" t="str">
        <f>IF(C80="","",VLOOKUP(C80,seznam!$B$1:$F$979,5,FALSE))</f>
        <v/>
      </c>
    </row>
    <row r="81" spans="1:9" ht="15" hidden="1" customHeight="1" outlineLevel="1" x14ac:dyDescent="0.25">
      <c r="B81" s="249" t="str">
        <f>IF(C81="","",VLOOKUP(C81,seznam!$B$1:$E$979,4,FALSE))</f>
        <v/>
      </c>
      <c r="C81" s="196"/>
      <c r="D81" s="212" t="str">
        <f>IF(C81="","",VLOOKUP(C81,seznam!$B$1:$D$979,2,FALSE))</f>
        <v/>
      </c>
      <c r="E81" s="212" t="str">
        <f>IF(C81="","",VLOOKUP(C81,seznam!$B$1:$D$979,3,FALSE))</f>
        <v/>
      </c>
      <c r="F81" s="205"/>
      <c r="G81" s="190"/>
      <c r="I81" s="194" t="str">
        <f>IF(C81="","",VLOOKUP(C81,seznam!$B$1:$F$979,5,FALSE))</f>
        <v/>
      </c>
    </row>
    <row r="82" spans="1:9" ht="15" hidden="1" customHeight="1" outlineLevel="1" x14ac:dyDescent="0.25">
      <c r="B82" s="249" t="str">
        <f>IF(C82="","",VLOOKUP(C82,seznam!$B$1:$E$979,4,FALSE))</f>
        <v/>
      </c>
      <c r="C82" s="196"/>
      <c r="D82" s="212" t="str">
        <f>IF(C82="","",VLOOKUP(C82,seznam!$B$1:$D$979,2,FALSE))</f>
        <v/>
      </c>
      <c r="E82" s="212" t="str">
        <f>IF(C82="","",VLOOKUP(C82,seznam!$B$1:$D$979,3,FALSE))</f>
        <v/>
      </c>
      <c r="F82" s="205"/>
      <c r="G82" s="190"/>
      <c r="I82" s="194" t="str">
        <f>IF(C82="","",VLOOKUP(C82,seznam!$B$1:$F$979,5,FALSE))</f>
        <v/>
      </c>
    </row>
    <row r="83" spans="1:9" ht="15" hidden="1" customHeight="1" outlineLevel="1" x14ac:dyDescent="0.25">
      <c r="B83" s="249" t="str">
        <f>IF(C83="","",VLOOKUP(C83,seznam!$B$1:$E$979,4,FALSE))</f>
        <v/>
      </c>
      <c r="C83" s="196"/>
      <c r="D83" s="212" t="str">
        <f>IF(C83="","",VLOOKUP(C83,seznam!$B$1:$D$979,2,FALSE))</f>
        <v/>
      </c>
      <c r="E83" s="212" t="str">
        <f>IF(C83="","",VLOOKUP(C83,seznam!$B$1:$D$979,3,FALSE))</f>
        <v/>
      </c>
      <c r="F83" s="205"/>
      <c r="G83" s="190"/>
      <c r="I83" s="194" t="str">
        <f>IF(C83="","",VLOOKUP(C83,seznam!$B$1:$F$979,5,FALSE))</f>
        <v/>
      </c>
    </row>
    <row r="84" spans="1:9" hidden="1" outlineLevel="1" x14ac:dyDescent="0.25">
      <c r="B84" s="249" t="str">
        <f>IF(C84="","",VLOOKUP(C84,seznam!$B$1:$E$979,4,FALSE))</f>
        <v/>
      </c>
      <c r="C84" s="196"/>
      <c r="D84" s="212" t="str">
        <f>IF(C84="","",VLOOKUP(C84,seznam!$B$1:$D$979,2,FALSE))</f>
        <v/>
      </c>
      <c r="E84" s="212" t="str">
        <f>IF(C84="","",VLOOKUP(C84,seznam!$B$1:$D$979,3,FALSE))</f>
        <v/>
      </c>
      <c r="F84" s="205"/>
      <c r="G84" s="190"/>
      <c r="I84" s="194" t="str">
        <f>IF(C84="","",VLOOKUP(C84,seznam!$B$1:$F$979,5,FALSE))</f>
        <v/>
      </c>
    </row>
    <row r="85" spans="1:9" hidden="1" outlineLevel="1" x14ac:dyDescent="0.25">
      <c r="B85" s="249" t="str">
        <f>IF(C85="","",VLOOKUP(C85,seznam!$B$1:$E$979,4,FALSE))</f>
        <v/>
      </c>
      <c r="C85" s="196"/>
      <c r="D85" s="212" t="str">
        <f>IF(C85="","",VLOOKUP(C85,seznam!$B$1:$D$979,2,FALSE))</f>
        <v/>
      </c>
      <c r="E85" s="212" t="str">
        <f>IF(C85="","",VLOOKUP(C85,seznam!$B$1:$D$979,3,FALSE))</f>
        <v/>
      </c>
      <c r="F85" s="205"/>
      <c r="G85" s="190"/>
      <c r="I85" s="194" t="str">
        <f>IF(C85="","",VLOOKUP(C85,seznam!$B$1:$F$979,5,FALSE))</f>
        <v/>
      </c>
    </row>
    <row r="86" spans="1:9" ht="15" hidden="1" customHeight="1" outlineLevel="1" x14ac:dyDescent="0.25">
      <c r="B86" s="249" t="str">
        <f>IF(C86="","",VLOOKUP(C86,seznam!$B$1:$E$979,4,FALSE))</f>
        <v/>
      </c>
      <c r="C86" s="196"/>
      <c r="D86" s="212" t="str">
        <f>IF(C86="","",VLOOKUP(C86,seznam!$B$1:$D$979,2,FALSE))</f>
        <v/>
      </c>
      <c r="E86" s="212" t="str">
        <f>IF(C86="","",VLOOKUP(C86,seznam!$B$1:$D$979,3,FALSE))</f>
        <v/>
      </c>
      <c r="F86" s="205"/>
      <c r="G86" s="190"/>
      <c r="I86" s="194" t="str">
        <f>IF(C86="","",VLOOKUP(C86,seznam!$B$1:$F$979,5,FALSE))</f>
        <v/>
      </c>
    </row>
    <row r="87" spans="1:9" ht="15" hidden="1" customHeight="1" outlineLevel="1" x14ac:dyDescent="0.25">
      <c r="B87" s="249" t="str">
        <f>IF(C87="","",VLOOKUP(C87,seznam!$B$1:$E$979,4,FALSE))</f>
        <v/>
      </c>
      <c r="C87" s="196"/>
      <c r="D87" s="212" t="str">
        <f>IF(C87="","",VLOOKUP(C87,seznam!$B$1:$D$979,2,FALSE))</f>
        <v/>
      </c>
      <c r="E87" s="212" t="str">
        <f>IF(C87="","",VLOOKUP(C87,seznam!$B$1:$D$979,3,FALSE))</f>
        <v/>
      </c>
      <c r="F87" s="205"/>
      <c r="G87" s="190"/>
      <c r="I87" s="194" t="str">
        <f>IF(C87="","",VLOOKUP(C87,seznam!$B$1:$F$979,5,FALSE))</f>
        <v/>
      </c>
    </row>
    <row r="88" spans="1:9" ht="15" customHeight="1" collapsed="1" x14ac:dyDescent="0.25">
      <c r="A88" s="200" t="s">
        <v>44</v>
      </c>
      <c r="B88" s="251"/>
      <c r="C88" s="201"/>
      <c r="D88" s="214"/>
      <c r="E88" s="214"/>
      <c r="F88" s="207"/>
      <c r="G88" s="202"/>
      <c r="I88" s="189"/>
    </row>
    <row r="89" spans="1:9" ht="15" hidden="1" customHeight="1" outlineLevel="1" x14ac:dyDescent="0.25">
      <c r="A89" s="183" t="s">
        <v>43</v>
      </c>
      <c r="B89" s="249" t="str">
        <f>IF(C89="","",VLOOKUP(C89,seznam!$B$1:$E$979,4,FALSE))</f>
        <v/>
      </c>
      <c r="C89" s="196"/>
      <c r="D89" s="212" t="str">
        <f>IF(C89="","",VLOOKUP(C89,seznam!$B$1:$D$979,2,FALSE))</f>
        <v/>
      </c>
      <c r="E89" s="212" t="str">
        <f>IF(C89="","",VLOOKUP(C89,seznam!$B$1:$D$979,3,FALSE))</f>
        <v/>
      </c>
      <c r="F89" s="205"/>
      <c r="G89" s="190"/>
      <c r="I89" s="194" t="str">
        <f>IF(C89="","",VLOOKUP(C89,seznam!$B$1:$F$979,5,FALSE))</f>
        <v/>
      </c>
    </row>
    <row r="90" spans="1:9" ht="15" hidden="1" customHeight="1" outlineLevel="1" x14ac:dyDescent="0.25">
      <c r="B90" s="249" t="str">
        <f>IF(C90="","",VLOOKUP(C90,seznam!$B$1:$E$979,4,FALSE))</f>
        <v/>
      </c>
      <c r="C90" s="196"/>
      <c r="D90" s="212" t="str">
        <f>IF(C90="","",VLOOKUP(C90,seznam!$B$1:$D$979,2,FALSE))</f>
        <v/>
      </c>
      <c r="E90" s="212" t="str">
        <f>IF(C90="","",VLOOKUP(C90,seznam!$B$1:$D$979,3,FALSE))</f>
        <v/>
      </c>
      <c r="F90" s="205"/>
      <c r="G90" s="190"/>
      <c r="I90" s="194" t="str">
        <f>IF(C90="","",VLOOKUP(C90,seznam!$B$1:$F$979,5,FALSE))</f>
        <v/>
      </c>
    </row>
    <row r="91" spans="1:9" ht="15" hidden="1" customHeight="1" outlineLevel="1" x14ac:dyDescent="0.25">
      <c r="B91" s="249" t="str">
        <f>IF(C91="","",VLOOKUP(C91,seznam!$B$1:$E$979,4,FALSE))</f>
        <v/>
      </c>
      <c r="C91" s="196"/>
      <c r="D91" s="212" t="str">
        <f>IF(C91="","",VLOOKUP(C91,seznam!$B$1:$D$979,2,FALSE))</f>
        <v/>
      </c>
      <c r="E91" s="212" t="str">
        <f>IF(C91="","",VLOOKUP(C91,seznam!$B$1:$D$979,3,FALSE))</f>
        <v/>
      </c>
      <c r="F91" s="205"/>
      <c r="G91" s="190"/>
      <c r="I91" s="194" t="str">
        <f>IF(C91="","",VLOOKUP(C91,seznam!$B$1:$F$979,5,FALSE))</f>
        <v/>
      </c>
    </row>
    <row r="92" spans="1:9" ht="15" hidden="1" customHeight="1" outlineLevel="1" x14ac:dyDescent="0.25">
      <c r="B92" s="249" t="str">
        <f>IF(C92="","",VLOOKUP(C92,seznam!$B$1:$E$979,4,FALSE))</f>
        <v/>
      </c>
      <c r="C92" s="196"/>
      <c r="D92" s="212" t="str">
        <f>IF(C92="","",VLOOKUP(C92,seznam!$B$1:$D$979,2,FALSE))</f>
        <v/>
      </c>
      <c r="E92" s="212" t="str">
        <f>IF(C92="","",VLOOKUP(C92,seznam!$B$1:$D$979,3,FALSE))</f>
        <v/>
      </c>
      <c r="F92" s="205"/>
      <c r="G92" s="190"/>
      <c r="I92" s="194" t="str">
        <f>IF(C92="","",VLOOKUP(C92,seznam!$B$1:$F$979,5,FALSE))</f>
        <v/>
      </c>
    </row>
    <row r="93" spans="1:9" ht="15" hidden="1" customHeight="1" outlineLevel="1" x14ac:dyDescent="0.25">
      <c r="B93" s="249" t="str">
        <f>IF(C93="","",VLOOKUP(C93,seznam!$B$1:$E$979,4,FALSE))</f>
        <v/>
      </c>
      <c r="C93" s="196"/>
      <c r="D93" s="212" t="str">
        <f>IF(C93="","",VLOOKUP(C93,seznam!$B$1:$D$979,2,FALSE))</f>
        <v/>
      </c>
      <c r="E93" s="212" t="str">
        <f>IF(C93="","",VLOOKUP(C93,seznam!$B$1:$D$979,3,FALSE))</f>
        <v/>
      </c>
      <c r="F93" s="205"/>
      <c r="G93" s="190"/>
      <c r="I93" s="194" t="str">
        <f>IF(C93="","",VLOOKUP(C93,seznam!$B$1:$F$979,5,FALSE))</f>
        <v/>
      </c>
    </row>
    <row r="94" spans="1:9" ht="15" hidden="1" customHeight="1" outlineLevel="1" x14ac:dyDescent="0.25">
      <c r="B94" s="249" t="str">
        <f>IF(C94="","",VLOOKUP(C94,seznam!$B$1:$E$979,4,FALSE))</f>
        <v/>
      </c>
      <c r="C94" s="196"/>
      <c r="D94" s="212" t="str">
        <f>IF(C94="","",VLOOKUP(C94,seznam!$B$1:$D$979,2,FALSE))</f>
        <v/>
      </c>
      <c r="E94" s="212" t="str">
        <f>IF(C94="","",VLOOKUP(C94,seznam!$B$1:$D$979,3,FALSE))</f>
        <v/>
      </c>
      <c r="F94" s="205"/>
      <c r="G94" s="190"/>
      <c r="I94" s="194" t="str">
        <f>IF(C94="","",VLOOKUP(C94,seznam!$B$1:$F$979,5,FALSE))</f>
        <v/>
      </c>
    </row>
    <row r="95" spans="1:9" ht="15" hidden="1" customHeight="1" outlineLevel="1" x14ac:dyDescent="0.25">
      <c r="B95" s="249" t="str">
        <f>IF(C95="","",VLOOKUP(C95,seznam!$B$1:$E$979,4,FALSE))</f>
        <v/>
      </c>
      <c r="C95" s="196"/>
      <c r="D95" s="212" t="str">
        <f>IF(C95="","",VLOOKUP(C95,seznam!$B$1:$D$979,2,FALSE))</f>
        <v/>
      </c>
      <c r="E95" s="212" t="str">
        <f>IF(C95="","",VLOOKUP(C95,seznam!$B$1:$D$979,3,FALSE))</f>
        <v/>
      </c>
      <c r="F95" s="205"/>
      <c r="G95" s="190"/>
      <c r="I95" s="194" t="str">
        <f>IF(C95="","",VLOOKUP(C95,seznam!$B$1:$F$979,5,FALSE))</f>
        <v/>
      </c>
    </row>
    <row r="96" spans="1:9" hidden="1" outlineLevel="1" x14ac:dyDescent="0.25">
      <c r="B96" s="249" t="str">
        <f>IF(C96="","",VLOOKUP(C96,seznam!$B$1:$E$979,4,FALSE))</f>
        <v/>
      </c>
      <c r="C96" s="196"/>
      <c r="D96" s="212" t="str">
        <f>IF(C96="","",VLOOKUP(C96,seznam!$B$1:$D$979,2,FALSE))</f>
        <v/>
      </c>
      <c r="E96" s="212" t="str">
        <f>IF(C96="","",VLOOKUP(C96,seznam!$B$1:$D$979,3,FALSE))</f>
        <v/>
      </c>
      <c r="F96" s="205"/>
      <c r="G96" s="190"/>
      <c r="I96" s="194" t="str">
        <f>IF(C96="","",VLOOKUP(C96,seznam!$B$1:$F$979,5,FALSE))</f>
        <v/>
      </c>
    </row>
    <row r="97" spans="1:9" hidden="1" outlineLevel="1" x14ac:dyDescent="0.25">
      <c r="B97" s="249" t="str">
        <f>IF(C97="","",VLOOKUP(C97,seznam!$B$1:$E$979,4,FALSE))</f>
        <v/>
      </c>
      <c r="C97" s="196"/>
      <c r="D97" s="212" t="str">
        <f>IF(C97="","",VLOOKUP(C97,seznam!$B$1:$D$979,2,FALSE))</f>
        <v/>
      </c>
      <c r="E97" s="212" t="str">
        <f>IF(C97="","",VLOOKUP(C97,seznam!$B$1:$D$979,3,FALSE))</f>
        <v/>
      </c>
      <c r="F97" s="205"/>
      <c r="G97" s="190"/>
      <c r="I97" s="194" t="str">
        <f>IF(C97="","",VLOOKUP(C97,seznam!$B$1:$F$979,5,FALSE))</f>
        <v/>
      </c>
    </row>
    <row r="98" spans="1:9" ht="15" hidden="1" customHeight="1" outlineLevel="1" x14ac:dyDescent="0.25">
      <c r="B98" s="249" t="str">
        <f>IF(C98="","",VLOOKUP(C98,seznam!$B$1:$E$979,4,FALSE))</f>
        <v/>
      </c>
      <c r="C98" s="196"/>
      <c r="D98" s="212" t="str">
        <f>IF(C98="","",VLOOKUP(C98,seznam!$B$1:$D$979,2,FALSE))</f>
        <v/>
      </c>
      <c r="E98" s="212" t="str">
        <f>IF(C98="","",VLOOKUP(C98,seznam!$B$1:$D$979,3,FALSE))</f>
        <v/>
      </c>
      <c r="F98" s="205"/>
      <c r="G98" s="190"/>
      <c r="I98" s="194" t="str">
        <f>IF(C98="","",VLOOKUP(C98,seznam!$B$1:$F$979,5,FALSE))</f>
        <v/>
      </c>
    </row>
    <row r="99" spans="1:9" ht="15" hidden="1" customHeight="1" outlineLevel="1" x14ac:dyDescent="0.25">
      <c r="B99" s="249" t="str">
        <f>IF(C99="","",VLOOKUP(C99,seznam!$B$1:$E$979,4,FALSE))</f>
        <v/>
      </c>
      <c r="C99" s="196"/>
      <c r="D99" s="212" t="str">
        <f>IF(C99="","",VLOOKUP(C99,seznam!$B$1:$D$979,2,FALSE))</f>
        <v/>
      </c>
      <c r="E99" s="212" t="str">
        <f>IF(C99="","",VLOOKUP(C99,seznam!$B$1:$D$979,3,FALSE))</f>
        <v/>
      </c>
      <c r="F99" s="205"/>
      <c r="G99" s="190"/>
      <c r="I99" s="194" t="str">
        <f>IF(C99="","",VLOOKUP(C99,seznam!$B$1:$F$979,5,FALSE))</f>
        <v/>
      </c>
    </row>
    <row r="100" spans="1:9" ht="15" customHeight="1" collapsed="1" x14ac:dyDescent="0.25">
      <c r="A100" s="200" t="s">
        <v>44</v>
      </c>
      <c r="B100" s="251"/>
      <c r="C100" s="201"/>
      <c r="D100" s="214"/>
      <c r="E100" s="214"/>
      <c r="F100" s="207"/>
      <c r="G100" s="202"/>
      <c r="I100" s="189"/>
    </row>
    <row r="101" spans="1:9" ht="15" hidden="1" customHeight="1" outlineLevel="1" x14ac:dyDescent="0.25">
      <c r="A101" s="183" t="s">
        <v>43</v>
      </c>
      <c r="B101" s="249" t="str">
        <f>IF(C101="","",VLOOKUP(C101,seznam!$B$1:$E$979,4,FALSE))</f>
        <v/>
      </c>
      <c r="C101" s="196"/>
      <c r="D101" s="212" t="str">
        <f>IF(C101="","",VLOOKUP(C101,seznam!$B$1:$D$979,2,FALSE))</f>
        <v/>
      </c>
      <c r="E101" s="212" t="str">
        <f>IF(C101="","",VLOOKUP(C101,seznam!$B$1:$D$979,3,FALSE))</f>
        <v/>
      </c>
      <c r="F101" s="205"/>
      <c r="G101" s="190"/>
      <c r="I101" s="194" t="str">
        <f>IF(C101="","",VLOOKUP(C101,seznam!$B$1:$F$979,5,FALSE))</f>
        <v/>
      </c>
    </row>
    <row r="102" spans="1:9" ht="15" hidden="1" customHeight="1" outlineLevel="1" x14ac:dyDescent="0.25">
      <c r="B102" s="249" t="str">
        <f>IF(C102="","",VLOOKUP(C102,seznam!$B$1:$E$979,4,FALSE))</f>
        <v/>
      </c>
      <c r="C102" s="196"/>
      <c r="D102" s="212" t="str">
        <f>IF(C102="","",VLOOKUP(C102,seznam!$B$1:$D$979,2,FALSE))</f>
        <v/>
      </c>
      <c r="E102" s="212" t="str">
        <f>IF(C102="","",VLOOKUP(C102,seznam!$B$1:$D$979,3,FALSE))</f>
        <v/>
      </c>
      <c r="F102" s="205"/>
      <c r="G102" s="190"/>
      <c r="I102" s="194" t="str">
        <f>IF(C102="","",VLOOKUP(C102,seznam!$B$1:$F$979,5,FALSE))</f>
        <v/>
      </c>
    </row>
    <row r="103" spans="1:9" ht="15" hidden="1" customHeight="1" outlineLevel="1" x14ac:dyDescent="0.25">
      <c r="B103" s="249" t="str">
        <f>IF(C103="","",VLOOKUP(C103,seznam!$B$1:$E$979,4,FALSE))</f>
        <v/>
      </c>
      <c r="C103" s="196"/>
      <c r="D103" s="212" t="str">
        <f>IF(C103="","",VLOOKUP(C103,seznam!$B$1:$D$979,2,FALSE))</f>
        <v/>
      </c>
      <c r="E103" s="212" t="str">
        <f>IF(C103="","",VLOOKUP(C103,seznam!$B$1:$D$979,3,FALSE))</f>
        <v/>
      </c>
      <c r="F103" s="205"/>
      <c r="G103" s="190"/>
      <c r="I103" s="194" t="str">
        <f>IF(C103="","",VLOOKUP(C103,seznam!$B$1:$F$979,5,FALSE))</f>
        <v/>
      </c>
    </row>
    <row r="104" spans="1:9" ht="15" hidden="1" customHeight="1" outlineLevel="1" x14ac:dyDescent="0.25">
      <c r="B104" s="249" t="str">
        <f>IF(C104="","",VLOOKUP(C104,seznam!$B$1:$E$979,4,FALSE))</f>
        <v/>
      </c>
      <c r="C104" s="196"/>
      <c r="D104" s="212" t="str">
        <f>IF(C104="","",VLOOKUP(C104,seznam!$B$1:$D$979,2,FALSE))</f>
        <v/>
      </c>
      <c r="E104" s="212" t="str">
        <f>IF(C104="","",VLOOKUP(C104,seznam!$B$1:$D$979,3,FALSE))</f>
        <v/>
      </c>
      <c r="F104" s="205"/>
      <c r="G104" s="190"/>
      <c r="I104" s="194" t="str">
        <f>IF(C104="","",VLOOKUP(C104,seznam!$B$1:$F$979,5,FALSE))</f>
        <v/>
      </c>
    </row>
    <row r="105" spans="1:9" ht="15" hidden="1" customHeight="1" outlineLevel="1" x14ac:dyDescent="0.25">
      <c r="B105" s="249" t="str">
        <f>IF(C105="","",VLOOKUP(C105,seznam!$B$1:$E$979,4,FALSE))</f>
        <v/>
      </c>
      <c r="C105" s="196"/>
      <c r="D105" s="212" t="str">
        <f>IF(C105="","",VLOOKUP(C105,seznam!$B$1:$D$979,2,FALSE))</f>
        <v/>
      </c>
      <c r="E105" s="212" t="str">
        <f>IF(C105="","",VLOOKUP(C105,seznam!$B$1:$D$979,3,FALSE))</f>
        <v/>
      </c>
      <c r="F105" s="205"/>
      <c r="G105" s="190"/>
      <c r="I105" s="194" t="str">
        <f>IF(C105="","",VLOOKUP(C105,seznam!$B$1:$F$979,5,FALSE))</f>
        <v/>
      </c>
    </row>
    <row r="106" spans="1:9" ht="15" hidden="1" customHeight="1" outlineLevel="1" x14ac:dyDescent="0.25">
      <c r="B106" s="249" t="str">
        <f>IF(C106="","",VLOOKUP(C106,seznam!$B$1:$E$979,4,FALSE))</f>
        <v/>
      </c>
      <c r="C106" s="196"/>
      <c r="D106" s="212" t="str">
        <f>IF(C106="","",VLOOKUP(C106,seznam!$B$1:$D$979,2,FALSE))</f>
        <v/>
      </c>
      <c r="E106" s="212" t="str">
        <f>IF(C106="","",VLOOKUP(C106,seznam!$B$1:$D$979,3,FALSE))</f>
        <v/>
      </c>
      <c r="F106" s="205"/>
      <c r="G106" s="190"/>
      <c r="I106" s="194" t="str">
        <f>IF(C106="","",VLOOKUP(C106,seznam!$B$1:$F$979,5,FALSE))</f>
        <v/>
      </c>
    </row>
    <row r="107" spans="1:9" ht="15" hidden="1" customHeight="1" outlineLevel="1" x14ac:dyDescent="0.25">
      <c r="B107" s="249" t="str">
        <f>IF(C107="","",VLOOKUP(C107,seznam!$B$1:$E$979,4,FALSE))</f>
        <v/>
      </c>
      <c r="C107" s="196"/>
      <c r="D107" s="212" t="str">
        <f>IF(C107="","",VLOOKUP(C107,seznam!$B$1:$D$979,2,FALSE))</f>
        <v/>
      </c>
      <c r="E107" s="212" t="str">
        <f>IF(C107="","",VLOOKUP(C107,seznam!$B$1:$D$979,3,FALSE))</f>
        <v/>
      </c>
      <c r="F107" s="205"/>
      <c r="G107" s="190"/>
      <c r="I107" s="194" t="str">
        <f>IF(C107="","",VLOOKUP(C107,seznam!$B$1:$F$979,5,FALSE))</f>
        <v/>
      </c>
    </row>
    <row r="108" spans="1:9" hidden="1" outlineLevel="1" x14ac:dyDescent="0.25">
      <c r="B108" s="249" t="str">
        <f>IF(C108="","",VLOOKUP(C108,seznam!$B$1:$E$979,4,FALSE))</f>
        <v/>
      </c>
      <c r="C108" s="196"/>
      <c r="D108" s="212" t="str">
        <f>IF(C108="","",VLOOKUP(C108,seznam!$B$1:$D$979,2,FALSE))</f>
        <v/>
      </c>
      <c r="E108" s="212" t="str">
        <f>IF(C108="","",VLOOKUP(C108,seznam!$B$1:$D$979,3,FALSE))</f>
        <v/>
      </c>
      <c r="F108" s="205"/>
      <c r="G108" s="190"/>
      <c r="I108" s="194" t="str">
        <f>IF(C108="","",VLOOKUP(C108,seznam!$B$1:$F$979,5,FALSE))</f>
        <v/>
      </c>
    </row>
    <row r="109" spans="1:9" hidden="1" outlineLevel="1" x14ac:dyDescent="0.25">
      <c r="B109" s="249" t="str">
        <f>IF(C109="","",VLOOKUP(C109,seznam!$B$1:$E$979,4,FALSE))</f>
        <v/>
      </c>
      <c r="C109" s="196"/>
      <c r="D109" s="212" t="str">
        <f>IF(C109="","",VLOOKUP(C109,seznam!$B$1:$D$979,2,FALSE))</f>
        <v/>
      </c>
      <c r="E109" s="212" t="str">
        <f>IF(C109="","",VLOOKUP(C109,seznam!$B$1:$D$979,3,FALSE))</f>
        <v/>
      </c>
      <c r="F109" s="205"/>
      <c r="G109" s="190"/>
      <c r="I109" s="194" t="str">
        <f>IF(C109="","",VLOOKUP(C109,seznam!$B$1:$F$979,5,FALSE))</f>
        <v/>
      </c>
    </row>
    <row r="110" spans="1:9" ht="15" hidden="1" customHeight="1" outlineLevel="1" x14ac:dyDescent="0.25">
      <c r="B110" s="249" t="str">
        <f>IF(C110="","",VLOOKUP(C110,seznam!$B$1:$E$979,4,FALSE))</f>
        <v/>
      </c>
      <c r="C110" s="196"/>
      <c r="D110" s="212" t="str">
        <f>IF(C110="","",VLOOKUP(C110,seznam!$B$1:$D$979,2,FALSE))</f>
        <v/>
      </c>
      <c r="E110" s="212" t="str">
        <f>IF(C110="","",VLOOKUP(C110,seznam!$B$1:$D$979,3,FALSE))</f>
        <v/>
      </c>
      <c r="F110" s="205"/>
      <c r="G110" s="190"/>
      <c r="I110" s="194" t="str">
        <f>IF(C110="","",VLOOKUP(C110,seznam!$B$1:$F$979,5,FALSE))</f>
        <v/>
      </c>
    </row>
    <row r="111" spans="1:9" ht="15" hidden="1" customHeight="1" outlineLevel="1" x14ac:dyDescent="0.25">
      <c r="B111" s="249" t="str">
        <f>IF(C111="","",VLOOKUP(C111,seznam!$B$1:$E$979,4,FALSE))</f>
        <v/>
      </c>
      <c r="C111" s="196"/>
      <c r="D111" s="212" t="str">
        <f>IF(C111="","",VLOOKUP(C111,seznam!$B$1:$D$979,2,FALSE))</f>
        <v/>
      </c>
      <c r="E111" s="212" t="str">
        <f>IF(C111="","",VLOOKUP(C111,seznam!$B$1:$D$979,3,FALSE))</f>
        <v/>
      </c>
      <c r="F111" s="205"/>
      <c r="G111" s="190"/>
      <c r="I111" s="194" t="str">
        <f>IF(C111="","",VLOOKUP(C111,seznam!$B$1:$F$979,5,FALSE))</f>
        <v/>
      </c>
    </row>
    <row r="112" spans="1:9" ht="15" customHeight="1" collapsed="1" x14ac:dyDescent="0.25">
      <c r="A112" s="200" t="s">
        <v>44</v>
      </c>
      <c r="B112" s="251"/>
      <c r="C112" s="201"/>
      <c r="D112" s="214"/>
      <c r="E112" s="214"/>
      <c r="F112" s="207"/>
      <c r="G112" s="202"/>
      <c r="I112" s="189"/>
    </row>
    <row r="113" spans="1:9" ht="15" hidden="1" customHeight="1" outlineLevel="1" x14ac:dyDescent="0.25">
      <c r="A113" s="183" t="s">
        <v>43</v>
      </c>
      <c r="B113" s="249" t="str">
        <f>IF(C113="","",VLOOKUP(C113,seznam!$B$1:$E$979,4,FALSE))</f>
        <v/>
      </c>
      <c r="C113" s="196"/>
      <c r="D113" s="212" t="str">
        <f>IF(C113="","",VLOOKUP(C113,seznam!$B$1:$D$979,2,FALSE))</f>
        <v/>
      </c>
      <c r="E113" s="212" t="str">
        <f>IF(C113="","",VLOOKUP(C113,seznam!$B$1:$D$979,3,FALSE))</f>
        <v/>
      </c>
      <c r="F113" s="205"/>
      <c r="G113" s="190"/>
      <c r="I113" s="194" t="str">
        <f>IF(C113="","",VLOOKUP(C113,seznam!$B$1:$F$979,5,FALSE))</f>
        <v/>
      </c>
    </row>
    <row r="114" spans="1:9" ht="15" hidden="1" customHeight="1" outlineLevel="1" x14ac:dyDescent="0.25">
      <c r="B114" s="249" t="str">
        <f>IF(C114="","",VLOOKUP(C114,seznam!$B$1:$E$979,4,FALSE))</f>
        <v/>
      </c>
      <c r="C114" s="196"/>
      <c r="D114" s="212" t="str">
        <f>IF(C114="","",VLOOKUP(C114,seznam!$B$1:$D$979,2,FALSE))</f>
        <v/>
      </c>
      <c r="E114" s="212" t="str">
        <f>IF(C114="","",VLOOKUP(C114,seznam!$B$1:$D$979,3,FALSE))</f>
        <v/>
      </c>
      <c r="F114" s="205"/>
      <c r="G114" s="190"/>
      <c r="I114" s="194" t="str">
        <f>IF(C114="","",VLOOKUP(C114,seznam!$B$1:$F$979,5,FALSE))</f>
        <v/>
      </c>
    </row>
    <row r="115" spans="1:9" ht="15" hidden="1" customHeight="1" outlineLevel="1" x14ac:dyDescent="0.25">
      <c r="B115" s="249" t="str">
        <f>IF(C115="","",VLOOKUP(C115,seznam!$B$1:$E$979,4,FALSE))</f>
        <v/>
      </c>
      <c r="C115" s="196"/>
      <c r="D115" s="212" t="str">
        <f>IF(C115="","",VLOOKUP(C115,seznam!$B$1:$D$979,2,FALSE))</f>
        <v/>
      </c>
      <c r="E115" s="212" t="str">
        <f>IF(C115="","",VLOOKUP(C115,seznam!$B$1:$D$979,3,FALSE))</f>
        <v/>
      </c>
      <c r="F115" s="205"/>
      <c r="G115" s="190"/>
      <c r="I115" s="194" t="str">
        <f>IF(C115="","",VLOOKUP(C115,seznam!$B$1:$F$979,5,FALSE))</f>
        <v/>
      </c>
    </row>
    <row r="116" spans="1:9" ht="15" hidden="1" customHeight="1" outlineLevel="1" x14ac:dyDescent="0.25">
      <c r="B116" s="249" t="str">
        <f>IF(C116="","",VLOOKUP(C116,seznam!$B$1:$E$979,4,FALSE))</f>
        <v/>
      </c>
      <c r="C116" s="196"/>
      <c r="D116" s="212" t="str">
        <f>IF(C116="","",VLOOKUP(C116,seznam!$B$1:$D$979,2,FALSE))</f>
        <v/>
      </c>
      <c r="E116" s="212" t="str">
        <f>IF(C116="","",VLOOKUP(C116,seznam!$B$1:$D$979,3,FALSE))</f>
        <v/>
      </c>
      <c r="F116" s="205"/>
      <c r="G116" s="190"/>
      <c r="I116" s="194" t="str">
        <f>IF(C116="","",VLOOKUP(C116,seznam!$B$1:$F$979,5,FALSE))</f>
        <v/>
      </c>
    </row>
    <row r="117" spans="1:9" ht="15" hidden="1" customHeight="1" outlineLevel="1" x14ac:dyDescent="0.25">
      <c r="B117" s="249" t="str">
        <f>IF(C117="","",VLOOKUP(C117,seznam!$B$1:$E$979,4,FALSE))</f>
        <v/>
      </c>
      <c r="C117" s="196"/>
      <c r="D117" s="212" t="str">
        <f>IF(C117="","",VLOOKUP(C117,seznam!$B$1:$D$979,2,FALSE))</f>
        <v/>
      </c>
      <c r="E117" s="212" t="str">
        <f>IF(C117="","",VLOOKUP(C117,seznam!$B$1:$D$979,3,FALSE))</f>
        <v/>
      </c>
      <c r="F117" s="205"/>
      <c r="G117" s="190"/>
      <c r="I117" s="194" t="str">
        <f>IF(C117="","",VLOOKUP(C117,seznam!$B$1:$F$979,5,FALSE))</f>
        <v/>
      </c>
    </row>
    <row r="118" spans="1:9" ht="15" hidden="1" customHeight="1" outlineLevel="1" x14ac:dyDescent="0.25">
      <c r="B118" s="249" t="str">
        <f>IF(C118="","",VLOOKUP(C118,seznam!$B$1:$E$979,4,FALSE))</f>
        <v/>
      </c>
      <c r="C118" s="196"/>
      <c r="D118" s="212" t="str">
        <f>IF(C118="","",VLOOKUP(C118,seznam!$B$1:$D$979,2,FALSE))</f>
        <v/>
      </c>
      <c r="E118" s="212" t="str">
        <f>IF(C118="","",VLOOKUP(C118,seznam!$B$1:$D$979,3,FALSE))</f>
        <v/>
      </c>
      <c r="F118" s="205"/>
      <c r="G118" s="190"/>
      <c r="I118" s="194" t="str">
        <f>IF(C118="","",VLOOKUP(C118,seznam!$B$1:$F$979,5,FALSE))</f>
        <v/>
      </c>
    </row>
    <row r="119" spans="1:9" ht="15" hidden="1" customHeight="1" outlineLevel="1" x14ac:dyDescent="0.25">
      <c r="B119" s="249" t="str">
        <f>IF(C119="","",VLOOKUP(C119,seznam!$B$1:$E$979,4,FALSE))</f>
        <v/>
      </c>
      <c r="C119" s="196"/>
      <c r="D119" s="212" t="str">
        <f>IF(C119="","",VLOOKUP(C119,seznam!$B$1:$D$979,2,FALSE))</f>
        <v/>
      </c>
      <c r="E119" s="212" t="str">
        <f>IF(C119="","",VLOOKUP(C119,seznam!$B$1:$D$979,3,FALSE))</f>
        <v/>
      </c>
      <c r="F119" s="205"/>
      <c r="G119" s="190"/>
      <c r="I119" s="194" t="str">
        <f>IF(C119="","",VLOOKUP(C119,seznam!$B$1:$F$979,5,FALSE))</f>
        <v/>
      </c>
    </row>
    <row r="120" spans="1:9" hidden="1" outlineLevel="1" x14ac:dyDescent="0.25">
      <c r="B120" s="249" t="str">
        <f>IF(C120="","",VLOOKUP(C120,seznam!$B$1:$E$979,4,FALSE))</f>
        <v/>
      </c>
      <c r="C120" s="196"/>
      <c r="D120" s="212" t="str">
        <f>IF(C120="","",VLOOKUP(C120,seznam!$B$1:$D$979,2,FALSE))</f>
        <v/>
      </c>
      <c r="E120" s="212" t="str">
        <f>IF(C120="","",VLOOKUP(C120,seznam!$B$1:$D$979,3,FALSE))</f>
        <v/>
      </c>
      <c r="F120" s="205"/>
      <c r="G120" s="190"/>
      <c r="I120" s="194" t="str">
        <f>IF(C120="","",VLOOKUP(C120,seznam!$B$1:$F$979,5,FALSE))</f>
        <v/>
      </c>
    </row>
    <row r="121" spans="1:9" hidden="1" outlineLevel="1" x14ac:dyDescent="0.25">
      <c r="B121" s="249" t="str">
        <f>IF(C121="","",VLOOKUP(C121,seznam!$B$1:$E$979,4,FALSE))</f>
        <v/>
      </c>
      <c r="C121" s="196"/>
      <c r="D121" s="212" t="str">
        <f>IF(C121="","",VLOOKUP(C121,seznam!$B$1:$D$979,2,FALSE))</f>
        <v/>
      </c>
      <c r="E121" s="212" t="str">
        <f>IF(C121="","",VLOOKUP(C121,seznam!$B$1:$D$979,3,FALSE))</f>
        <v/>
      </c>
      <c r="F121" s="205"/>
      <c r="G121" s="190"/>
      <c r="I121" s="194" t="str">
        <f>IF(C121="","",VLOOKUP(C121,seznam!$B$1:$F$979,5,FALSE))</f>
        <v/>
      </c>
    </row>
    <row r="122" spans="1:9" ht="15" hidden="1" customHeight="1" outlineLevel="1" x14ac:dyDescent="0.25">
      <c r="B122" s="249" t="str">
        <f>IF(C122="","",VLOOKUP(C122,seznam!$B$1:$E$979,4,FALSE))</f>
        <v/>
      </c>
      <c r="C122" s="196"/>
      <c r="D122" s="212" t="str">
        <f>IF(C122="","",VLOOKUP(C122,seznam!$B$1:$D$979,2,FALSE))</f>
        <v/>
      </c>
      <c r="E122" s="212" t="str">
        <f>IF(C122="","",VLOOKUP(C122,seznam!$B$1:$D$979,3,FALSE))</f>
        <v/>
      </c>
      <c r="F122" s="205"/>
      <c r="G122" s="190"/>
      <c r="I122" s="194" t="str">
        <f>IF(C122="","",VLOOKUP(C122,seznam!$B$1:$F$979,5,FALSE))</f>
        <v/>
      </c>
    </row>
    <row r="123" spans="1:9" ht="15" hidden="1" customHeight="1" outlineLevel="1" x14ac:dyDescent="0.25">
      <c r="B123" s="249" t="str">
        <f>IF(C123="","",VLOOKUP(C123,seznam!$B$1:$E$979,4,FALSE))</f>
        <v/>
      </c>
      <c r="C123" s="196"/>
      <c r="D123" s="212" t="str">
        <f>IF(C123="","",VLOOKUP(C123,seznam!$B$1:$D$979,2,FALSE))</f>
        <v/>
      </c>
      <c r="E123" s="212" t="str">
        <f>IF(C123="","",VLOOKUP(C123,seznam!$B$1:$D$979,3,FALSE))</f>
        <v/>
      </c>
      <c r="F123" s="205"/>
      <c r="G123" s="190"/>
      <c r="I123" s="194" t="str">
        <f>IF(C123="","",VLOOKUP(C123,seznam!$B$1:$F$979,5,FALSE))</f>
        <v/>
      </c>
    </row>
    <row r="124" spans="1:9" ht="15" customHeight="1" collapsed="1" x14ac:dyDescent="0.25">
      <c r="A124" s="200" t="s">
        <v>44</v>
      </c>
      <c r="B124" s="251"/>
      <c r="C124" s="201"/>
      <c r="D124" s="214"/>
      <c r="E124" s="214"/>
      <c r="F124" s="207"/>
      <c r="G124" s="202"/>
      <c r="I124" s="189"/>
    </row>
    <row r="125" spans="1:9" ht="15" hidden="1" customHeight="1" outlineLevel="1" x14ac:dyDescent="0.25">
      <c r="A125" s="183" t="s">
        <v>43</v>
      </c>
      <c r="B125" s="249" t="str">
        <f>IF(C125="","",VLOOKUP(C125,seznam!$B$1:$E$979,4,FALSE))</f>
        <v/>
      </c>
      <c r="C125" s="196"/>
      <c r="D125" s="212" t="str">
        <f>IF(C125="","",VLOOKUP(C125,seznam!$B$1:$D$979,2,FALSE))</f>
        <v/>
      </c>
      <c r="E125" s="212" t="str">
        <f>IF(C125="","",VLOOKUP(C125,seznam!$B$1:$D$979,3,FALSE))</f>
        <v/>
      </c>
      <c r="F125" s="205"/>
      <c r="G125" s="190"/>
      <c r="I125" s="194" t="str">
        <f>IF(C125="","",VLOOKUP(C125,seznam!$B$1:$F$979,5,FALSE))</f>
        <v/>
      </c>
    </row>
    <row r="126" spans="1:9" ht="15" hidden="1" customHeight="1" outlineLevel="1" x14ac:dyDescent="0.25">
      <c r="B126" s="249" t="str">
        <f>IF(C126="","",VLOOKUP(C126,seznam!$B$1:$E$979,4,FALSE))</f>
        <v/>
      </c>
      <c r="C126" s="196"/>
      <c r="D126" s="212" t="str">
        <f>IF(C126="","",VLOOKUP(C126,seznam!$B$1:$D$979,2,FALSE))</f>
        <v/>
      </c>
      <c r="E126" s="212" t="str">
        <f>IF(C126="","",VLOOKUP(C126,seznam!$B$1:$D$979,3,FALSE))</f>
        <v/>
      </c>
      <c r="F126" s="205"/>
      <c r="G126" s="190"/>
      <c r="I126" s="194" t="str">
        <f>IF(C126="","",VLOOKUP(C126,seznam!$B$1:$F$979,5,FALSE))</f>
        <v/>
      </c>
    </row>
    <row r="127" spans="1:9" ht="15" hidden="1" customHeight="1" outlineLevel="1" x14ac:dyDescent="0.25">
      <c r="B127" s="249" t="str">
        <f>IF(C127="","",VLOOKUP(C127,seznam!$B$1:$E$979,4,FALSE))</f>
        <v/>
      </c>
      <c r="C127" s="196"/>
      <c r="D127" s="212" t="str">
        <f>IF(C127="","",VLOOKUP(C127,seznam!$B$1:$D$979,2,FALSE))</f>
        <v/>
      </c>
      <c r="E127" s="212" t="str">
        <f>IF(C127="","",VLOOKUP(C127,seznam!$B$1:$D$979,3,FALSE))</f>
        <v/>
      </c>
      <c r="F127" s="205"/>
      <c r="G127" s="190"/>
      <c r="I127" s="194" t="str">
        <f>IF(C127="","",VLOOKUP(C127,seznam!$B$1:$F$979,5,FALSE))</f>
        <v/>
      </c>
    </row>
    <row r="128" spans="1:9" ht="15" hidden="1" customHeight="1" outlineLevel="1" x14ac:dyDescent="0.25">
      <c r="B128" s="249" t="str">
        <f>IF(C128="","",VLOOKUP(C128,seznam!$B$1:$E$979,4,FALSE))</f>
        <v/>
      </c>
      <c r="C128" s="196"/>
      <c r="D128" s="212" t="str">
        <f>IF(C128="","",VLOOKUP(C128,seznam!$B$1:$D$979,2,FALSE))</f>
        <v/>
      </c>
      <c r="E128" s="212" t="str">
        <f>IF(C128="","",VLOOKUP(C128,seznam!$B$1:$D$979,3,FALSE))</f>
        <v/>
      </c>
      <c r="F128" s="205"/>
      <c r="G128" s="190"/>
      <c r="I128" s="194" t="str">
        <f>IF(C128="","",VLOOKUP(C128,seznam!$B$1:$F$979,5,FALSE))</f>
        <v/>
      </c>
    </row>
    <row r="129" spans="1:9" ht="15" hidden="1" customHeight="1" outlineLevel="1" x14ac:dyDescent="0.25">
      <c r="B129" s="249" t="str">
        <f>IF(C129="","",VLOOKUP(C129,seznam!$B$1:$E$979,4,FALSE))</f>
        <v/>
      </c>
      <c r="C129" s="196"/>
      <c r="D129" s="212" t="str">
        <f>IF(C129="","",VLOOKUP(C129,seznam!$B$1:$D$979,2,FALSE))</f>
        <v/>
      </c>
      <c r="E129" s="212" t="str">
        <f>IF(C129="","",VLOOKUP(C129,seznam!$B$1:$D$979,3,FALSE))</f>
        <v/>
      </c>
      <c r="F129" s="205"/>
      <c r="G129" s="190"/>
      <c r="I129" s="194" t="str">
        <f>IF(C129="","",VLOOKUP(C129,seznam!$B$1:$F$979,5,FALSE))</f>
        <v/>
      </c>
    </row>
    <row r="130" spans="1:9" ht="15" hidden="1" customHeight="1" outlineLevel="1" x14ac:dyDescent="0.25">
      <c r="B130" s="249" t="str">
        <f>IF(C130="","",VLOOKUP(C130,seznam!$B$1:$E$979,4,FALSE))</f>
        <v/>
      </c>
      <c r="C130" s="196"/>
      <c r="D130" s="212" t="str">
        <f>IF(C130="","",VLOOKUP(C130,seznam!$B$1:$D$979,2,FALSE))</f>
        <v/>
      </c>
      <c r="E130" s="212" t="str">
        <f>IF(C130="","",VLOOKUP(C130,seznam!$B$1:$D$979,3,FALSE))</f>
        <v/>
      </c>
      <c r="F130" s="205"/>
      <c r="G130" s="190"/>
      <c r="I130" s="194" t="str">
        <f>IF(C130="","",VLOOKUP(C130,seznam!$B$1:$F$979,5,FALSE))</f>
        <v/>
      </c>
    </row>
    <row r="131" spans="1:9" ht="15" hidden="1" customHeight="1" outlineLevel="1" x14ac:dyDescent="0.25">
      <c r="B131" s="249" t="str">
        <f>IF(C131="","",VLOOKUP(C131,seznam!$B$1:$E$979,4,FALSE))</f>
        <v/>
      </c>
      <c r="C131" s="196"/>
      <c r="D131" s="212" t="str">
        <f>IF(C131="","",VLOOKUP(C131,seznam!$B$1:$D$979,2,FALSE))</f>
        <v/>
      </c>
      <c r="E131" s="212" t="str">
        <f>IF(C131="","",VLOOKUP(C131,seznam!$B$1:$D$979,3,FALSE))</f>
        <v/>
      </c>
      <c r="F131" s="205"/>
      <c r="G131" s="190"/>
      <c r="I131" s="194" t="str">
        <f>IF(C131="","",VLOOKUP(C131,seznam!$B$1:$F$979,5,FALSE))</f>
        <v/>
      </c>
    </row>
    <row r="132" spans="1:9" hidden="1" outlineLevel="1" x14ac:dyDescent="0.25">
      <c r="B132" s="249" t="str">
        <f>IF(C132="","",VLOOKUP(C132,seznam!$B$1:$E$979,4,FALSE))</f>
        <v/>
      </c>
      <c r="C132" s="196"/>
      <c r="D132" s="212" t="str">
        <f>IF(C132="","",VLOOKUP(C132,seznam!$B$1:$D$979,2,FALSE))</f>
        <v/>
      </c>
      <c r="E132" s="212" t="str">
        <f>IF(C132="","",VLOOKUP(C132,seznam!$B$1:$D$979,3,FALSE))</f>
        <v/>
      </c>
      <c r="F132" s="205"/>
      <c r="G132" s="190"/>
      <c r="I132" s="194" t="str">
        <f>IF(C132="","",VLOOKUP(C132,seznam!$B$1:$F$979,5,FALSE))</f>
        <v/>
      </c>
    </row>
    <row r="133" spans="1:9" hidden="1" outlineLevel="1" x14ac:dyDescent="0.25">
      <c r="B133" s="249" t="str">
        <f>IF(C133="","",VLOOKUP(C133,seznam!$B$1:$E$979,4,FALSE))</f>
        <v/>
      </c>
      <c r="C133" s="196"/>
      <c r="D133" s="212" t="str">
        <f>IF(C133="","",VLOOKUP(C133,seznam!$B$1:$D$979,2,FALSE))</f>
        <v/>
      </c>
      <c r="E133" s="212" t="str">
        <f>IF(C133="","",VLOOKUP(C133,seznam!$B$1:$D$979,3,FALSE))</f>
        <v/>
      </c>
      <c r="F133" s="205"/>
      <c r="G133" s="190"/>
      <c r="I133" s="194" t="str">
        <f>IF(C133="","",VLOOKUP(C133,seznam!$B$1:$F$979,5,FALSE))</f>
        <v/>
      </c>
    </row>
    <row r="134" spans="1:9" ht="15" hidden="1" customHeight="1" outlineLevel="1" x14ac:dyDescent="0.25">
      <c r="B134" s="249" t="str">
        <f>IF(C134="","",VLOOKUP(C134,seznam!$B$1:$E$979,4,FALSE))</f>
        <v/>
      </c>
      <c r="C134" s="196"/>
      <c r="D134" s="212" t="str">
        <f>IF(C134="","",VLOOKUP(C134,seznam!$B$1:$D$979,2,FALSE))</f>
        <v/>
      </c>
      <c r="E134" s="212" t="str">
        <f>IF(C134="","",VLOOKUP(C134,seznam!$B$1:$D$979,3,FALSE))</f>
        <v/>
      </c>
      <c r="F134" s="205"/>
      <c r="G134" s="190"/>
      <c r="I134" s="194" t="str">
        <f>IF(C134="","",VLOOKUP(C134,seznam!$B$1:$F$979,5,FALSE))</f>
        <v/>
      </c>
    </row>
    <row r="135" spans="1:9" ht="15" hidden="1" customHeight="1" outlineLevel="1" x14ac:dyDescent="0.25">
      <c r="B135" s="249" t="str">
        <f>IF(C135="","",VLOOKUP(C135,seznam!$B$1:$E$979,4,FALSE))</f>
        <v/>
      </c>
      <c r="C135" s="196"/>
      <c r="D135" s="212" t="str">
        <f>IF(C135="","",VLOOKUP(C135,seznam!$B$1:$D$979,2,FALSE))</f>
        <v/>
      </c>
      <c r="E135" s="212" t="str">
        <f>IF(C135="","",VLOOKUP(C135,seznam!$B$1:$D$979,3,FALSE))</f>
        <v/>
      </c>
      <c r="F135" s="205"/>
      <c r="G135" s="190"/>
      <c r="I135" s="194" t="str">
        <f>IF(C135="","",VLOOKUP(C135,seznam!$B$1:$F$979,5,FALSE))</f>
        <v/>
      </c>
    </row>
    <row r="136" spans="1:9" ht="15" customHeight="1" collapsed="1" x14ac:dyDescent="0.25">
      <c r="A136" s="200" t="s">
        <v>44</v>
      </c>
      <c r="B136" s="251"/>
      <c r="C136" s="201"/>
      <c r="D136" s="214"/>
      <c r="E136" s="214"/>
      <c r="F136" s="207"/>
      <c r="G136" s="202"/>
      <c r="I136" s="189"/>
    </row>
    <row r="137" spans="1:9" ht="15" hidden="1" customHeight="1" outlineLevel="1" x14ac:dyDescent="0.25">
      <c r="A137" s="183" t="s">
        <v>43</v>
      </c>
      <c r="B137" s="249" t="str">
        <f>IF(C137="","",VLOOKUP(C137,seznam!$B$1:$E$979,4,FALSE))</f>
        <v/>
      </c>
      <c r="C137" s="196"/>
      <c r="D137" s="212" t="str">
        <f>IF(C137="","",VLOOKUP(C137,seznam!$B$1:$D$979,2,FALSE))</f>
        <v/>
      </c>
      <c r="E137" s="212" t="str">
        <f>IF(C137="","",VLOOKUP(C137,seznam!$B$1:$D$979,3,FALSE))</f>
        <v/>
      </c>
      <c r="F137" s="205"/>
      <c r="G137" s="190"/>
      <c r="I137" s="194" t="str">
        <f>IF(C137="","",VLOOKUP(C137,seznam!$B$1:$F$979,5,FALSE))</f>
        <v/>
      </c>
    </row>
    <row r="138" spans="1:9" ht="15" hidden="1" customHeight="1" outlineLevel="1" x14ac:dyDescent="0.25">
      <c r="B138" s="249" t="str">
        <f>IF(C138="","",VLOOKUP(C138,seznam!$B$1:$E$979,4,FALSE))</f>
        <v/>
      </c>
      <c r="C138" s="196"/>
      <c r="D138" s="212" t="str">
        <f>IF(C138="","",VLOOKUP(C138,seznam!$B$1:$D$979,2,FALSE))</f>
        <v/>
      </c>
      <c r="E138" s="212" t="str">
        <f>IF(C138="","",VLOOKUP(C138,seznam!$B$1:$D$979,3,FALSE))</f>
        <v/>
      </c>
      <c r="F138" s="205"/>
      <c r="G138" s="190"/>
      <c r="I138" s="194" t="str">
        <f>IF(C138="","",VLOOKUP(C138,seznam!$B$1:$F$979,5,FALSE))</f>
        <v/>
      </c>
    </row>
    <row r="139" spans="1:9" ht="15" hidden="1" customHeight="1" outlineLevel="1" x14ac:dyDescent="0.25">
      <c r="B139" s="249" t="str">
        <f>IF(C139="","",VLOOKUP(C139,seznam!$B$1:$E$979,4,FALSE))</f>
        <v/>
      </c>
      <c r="C139" s="196"/>
      <c r="D139" s="212" t="str">
        <f>IF(C139="","",VLOOKUP(C139,seznam!$B$1:$D$979,2,FALSE))</f>
        <v/>
      </c>
      <c r="E139" s="212" t="str">
        <f>IF(C139="","",VLOOKUP(C139,seznam!$B$1:$D$979,3,FALSE))</f>
        <v/>
      </c>
      <c r="F139" s="205"/>
      <c r="G139" s="190"/>
      <c r="I139" s="194" t="str">
        <f>IF(C139="","",VLOOKUP(C139,seznam!$B$1:$F$979,5,FALSE))</f>
        <v/>
      </c>
    </row>
    <row r="140" spans="1:9" ht="15" hidden="1" customHeight="1" outlineLevel="1" x14ac:dyDescent="0.25">
      <c r="B140" s="249" t="str">
        <f>IF(C140="","",VLOOKUP(C140,seznam!$B$1:$E$979,4,FALSE))</f>
        <v/>
      </c>
      <c r="C140" s="196"/>
      <c r="D140" s="212" t="str">
        <f>IF(C140="","",VLOOKUP(C140,seznam!$B$1:$D$979,2,FALSE))</f>
        <v/>
      </c>
      <c r="E140" s="212" t="str">
        <f>IF(C140="","",VLOOKUP(C140,seznam!$B$1:$D$979,3,FALSE))</f>
        <v/>
      </c>
      <c r="F140" s="205"/>
      <c r="G140" s="190"/>
      <c r="I140" s="194" t="str">
        <f>IF(C140="","",VLOOKUP(C140,seznam!$B$1:$F$979,5,FALSE))</f>
        <v/>
      </c>
    </row>
    <row r="141" spans="1:9" ht="15" hidden="1" customHeight="1" outlineLevel="1" x14ac:dyDescent="0.25">
      <c r="B141" s="249" t="str">
        <f>IF(C141="","",VLOOKUP(C141,seznam!$B$1:$E$979,4,FALSE))</f>
        <v/>
      </c>
      <c r="C141" s="196"/>
      <c r="D141" s="212" t="str">
        <f>IF(C141="","",VLOOKUP(C141,seznam!$B$1:$D$979,2,FALSE))</f>
        <v/>
      </c>
      <c r="E141" s="212" t="str">
        <f>IF(C141="","",VLOOKUP(C141,seznam!$B$1:$D$979,3,FALSE))</f>
        <v/>
      </c>
      <c r="F141" s="205"/>
      <c r="G141" s="190"/>
      <c r="I141" s="194" t="str">
        <f>IF(C141="","",VLOOKUP(C141,seznam!$B$1:$F$979,5,FALSE))</f>
        <v/>
      </c>
    </row>
    <row r="142" spans="1:9" ht="15" hidden="1" customHeight="1" outlineLevel="1" x14ac:dyDescent="0.25">
      <c r="B142" s="249" t="str">
        <f>IF(C142="","",VLOOKUP(C142,seznam!$B$1:$E$979,4,FALSE))</f>
        <v/>
      </c>
      <c r="C142" s="196"/>
      <c r="D142" s="212" t="str">
        <f>IF(C142="","",VLOOKUP(C142,seznam!$B$1:$D$979,2,FALSE))</f>
        <v/>
      </c>
      <c r="E142" s="212" t="str">
        <f>IF(C142="","",VLOOKUP(C142,seznam!$B$1:$D$979,3,FALSE))</f>
        <v/>
      </c>
      <c r="F142" s="205"/>
      <c r="G142" s="190"/>
      <c r="I142" s="194" t="str">
        <f>IF(C142="","",VLOOKUP(C142,seznam!$B$1:$F$979,5,FALSE))</f>
        <v/>
      </c>
    </row>
    <row r="143" spans="1:9" ht="15" hidden="1" customHeight="1" outlineLevel="1" x14ac:dyDescent="0.25">
      <c r="B143" s="249" t="str">
        <f>IF(C143="","",VLOOKUP(C143,seznam!$B$1:$E$979,4,FALSE))</f>
        <v/>
      </c>
      <c r="C143" s="196"/>
      <c r="D143" s="212" t="str">
        <f>IF(C143="","",VLOOKUP(C143,seznam!$B$1:$D$979,2,FALSE))</f>
        <v/>
      </c>
      <c r="E143" s="212" t="str">
        <f>IF(C143="","",VLOOKUP(C143,seznam!$B$1:$D$979,3,FALSE))</f>
        <v/>
      </c>
      <c r="F143" s="205"/>
      <c r="G143" s="190"/>
      <c r="I143" s="194" t="str">
        <f>IF(C143="","",VLOOKUP(C143,seznam!$B$1:$F$979,5,FALSE))</f>
        <v/>
      </c>
    </row>
    <row r="144" spans="1:9" hidden="1" outlineLevel="1" x14ac:dyDescent="0.25">
      <c r="B144" s="249" t="str">
        <f>IF(C144="","",VLOOKUP(C144,seznam!$B$1:$E$979,4,FALSE))</f>
        <v/>
      </c>
      <c r="C144" s="196"/>
      <c r="D144" s="212" t="str">
        <f>IF(C144="","",VLOOKUP(C144,seznam!$B$1:$D$979,2,FALSE))</f>
        <v/>
      </c>
      <c r="E144" s="212" t="str">
        <f>IF(C144="","",VLOOKUP(C144,seznam!$B$1:$D$979,3,FALSE))</f>
        <v/>
      </c>
      <c r="F144" s="205"/>
      <c r="G144" s="190"/>
      <c r="I144" s="194" t="str">
        <f>IF(C144="","",VLOOKUP(C144,seznam!$B$1:$F$979,5,FALSE))</f>
        <v/>
      </c>
    </row>
    <row r="145" spans="1:9" hidden="1" outlineLevel="1" x14ac:dyDescent="0.25">
      <c r="B145" s="249" t="str">
        <f>IF(C145="","",VLOOKUP(C145,seznam!$B$1:$E$979,4,FALSE))</f>
        <v/>
      </c>
      <c r="C145" s="196"/>
      <c r="D145" s="212" t="str">
        <f>IF(C145="","",VLOOKUP(C145,seznam!$B$1:$D$979,2,FALSE))</f>
        <v/>
      </c>
      <c r="E145" s="212" t="str">
        <f>IF(C145="","",VLOOKUP(C145,seznam!$B$1:$D$979,3,FALSE))</f>
        <v/>
      </c>
      <c r="F145" s="205"/>
      <c r="G145" s="190"/>
      <c r="I145" s="194" t="str">
        <f>IF(C145="","",VLOOKUP(C145,seznam!$B$1:$F$979,5,FALSE))</f>
        <v/>
      </c>
    </row>
    <row r="146" spans="1:9" ht="15" hidden="1" customHeight="1" outlineLevel="1" x14ac:dyDescent="0.25">
      <c r="B146" s="249" t="str">
        <f>IF(C146="","",VLOOKUP(C146,seznam!$B$1:$E$979,4,FALSE))</f>
        <v/>
      </c>
      <c r="C146" s="196"/>
      <c r="D146" s="212" t="str">
        <f>IF(C146="","",VLOOKUP(C146,seznam!$B$1:$D$979,2,FALSE))</f>
        <v/>
      </c>
      <c r="E146" s="212" t="str">
        <f>IF(C146="","",VLOOKUP(C146,seznam!$B$1:$D$979,3,FALSE))</f>
        <v/>
      </c>
      <c r="F146" s="205"/>
      <c r="G146" s="190"/>
      <c r="I146" s="194" t="str">
        <f>IF(C146="","",VLOOKUP(C146,seznam!$B$1:$F$979,5,FALSE))</f>
        <v/>
      </c>
    </row>
    <row r="147" spans="1:9" ht="15" hidden="1" customHeight="1" outlineLevel="1" x14ac:dyDescent="0.25">
      <c r="B147" s="249" t="str">
        <f>IF(C147="","",VLOOKUP(C147,seznam!$B$1:$E$979,4,FALSE))</f>
        <v/>
      </c>
      <c r="C147" s="196"/>
      <c r="D147" s="212" t="str">
        <f>IF(C147="","",VLOOKUP(C147,seznam!$B$1:$D$979,2,FALSE))</f>
        <v/>
      </c>
      <c r="E147" s="212" t="str">
        <f>IF(C147="","",VLOOKUP(C147,seznam!$B$1:$D$979,3,FALSE))</f>
        <v/>
      </c>
      <c r="F147" s="205"/>
      <c r="G147" s="190"/>
      <c r="I147" s="194" t="str">
        <f>IF(C147="","",VLOOKUP(C147,seznam!$B$1:$F$979,5,FALSE))</f>
        <v/>
      </c>
    </row>
    <row r="148" spans="1:9" ht="15" customHeight="1" collapsed="1" x14ac:dyDescent="0.25">
      <c r="A148" s="200" t="s">
        <v>44</v>
      </c>
      <c r="B148" s="251"/>
      <c r="C148" s="201"/>
      <c r="D148" s="214"/>
      <c r="E148" s="214"/>
      <c r="F148" s="207"/>
      <c r="G148" s="202"/>
      <c r="I148" s="189"/>
    </row>
    <row r="149" spans="1:9" ht="15" hidden="1" customHeight="1" outlineLevel="1" x14ac:dyDescent="0.25">
      <c r="A149" s="183" t="s">
        <v>43</v>
      </c>
      <c r="B149" s="249" t="str">
        <f>IF(C149="","",VLOOKUP(C149,seznam!$B$1:$E$979,4,FALSE))</f>
        <v/>
      </c>
      <c r="C149" s="196"/>
      <c r="D149" s="212" t="str">
        <f>IF(C149="","",VLOOKUP(C149,seznam!$B$1:$D$979,2,FALSE))</f>
        <v/>
      </c>
      <c r="E149" s="212" t="str">
        <f>IF(C149="","",VLOOKUP(C149,seznam!$B$1:$D$979,3,FALSE))</f>
        <v/>
      </c>
      <c r="F149" s="205"/>
      <c r="G149" s="190"/>
      <c r="I149" s="194" t="str">
        <f>IF(C149="","",VLOOKUP(C149,seznam!$B$1:$F$979,5,FALSE))</f>
        <v/>
      </c>
    </row>
    <row r="150" spans="1:9" ht="15" hidden="1" customHeight="1" outlineLevel="1" x14ac:dyDescent="0.25">
      <c r="B150" s="249" t="str">
        <f>IF(C150="","",VLOOKUP(C150,seznam!$B$1:$E$979,4,FALSE))</f>
        <v/>
      </c>
      <c r="C150" s="196"/>
      <c r="D150" s="212" t="str">
        <f>IF(C150="","",VLOOKUP(C150,seznam!$B$1:$D$979,2,FALSE))</f>
        <v/>
      </c>
      <c r="E150" s="212" t="str">
        <f>IF(C150="","",VLOOKUP(C150,seznam!$B$1:$D$979,3,FALSE))</f>
        <v/>
      </c>
      <c r="F150" s="205"/>
      <c r="G150" s="190"/>
      <c r="I150" s="194" t="str">
        <f>IF(C150="","",VLOOKUP(C150,seznam!$B$1:$F$979,5,FALSE))</f>
        <v/>
      </c>
    </row>
    <row r="151" spans="1:9" ht="15" hidden="1" customHeight="1" outlineLevel="1" x14ac:dyDescent="0.25">
      <c r="B151" s="249" t="str">
        <f>IF(C151="","",VLOOKUP(C151,seznam!$B$1:$E$979,4,FALSE))</f>
        <v/>
      </c>
      <c r="C151" s="196"/>
      <c r="D151" s="212" t="str">
        <f>IF(C151="","",VLOOKUP(C151,seznam!$B$1:$D$979,2,FALSE))</f>
        <v/>
      </c>
      <c r="E151" s="212" t="str">
        <f>IF(C151="","",VLOOKUP(C151,seznam!$B$1:$D$979,3,FALSE))</f>
        <v/>
      </c>
      <c r="F151" s="205"/>
      <c r="G151" s="190"/>
      <c r="I151" s="194" t="str">
        <f>IF(C151="","",VLOOKUP(C151,seznam!$B$1:$F$979,5,FALSE))</f>
        <v/>
      </c>
    </row>
    <row r="152" spans="1:9" ht="15" hidden="1" customHeight="1" outlineLevel="1" x14ac:dyDescent="0.25">
      <c r="B152" s="249" t="str">
        <f>IF(C152="","",VLOOKUP(C152,seznam!$B$1:$E$979,4,FALSE))</f>
        <v/>
      </c>
      <c r="C152" s="196"/>
      <c r="D152" s="212" t="str">
        <f>IF(C152="","",VLOOKUP(C152,seznam!$B$1:$D$979,2,FALSE))</f>
        <v/>
      </c>
      <c r="E152" s="212" t="str">
        <f>IF(C152="","",VLOOKUP(C152,seznam!$B$1:$D$979,3,FALSE))</f>
        <v/>
      </c>
      <c r="F152" s="205"/>
      <c r="G152" s="190"/>
      <c r="I152" s="194" t="str">
        <f>IF(C152="","",VLOOKUP(C152,seznam!$B$1:$F$979,5,FALSE))</f>
        <v/>
      </c>
    </row>
    <row r="153" spans="1:9" ht="15" hidden="1" customHeight="1" outlineLevel="1" x14ac:dyDescent="0.25">
      <c r="B153" s="249" t="str">
        <f>IF(C153="","",VLOOKUP(C153,seznam!$B$1:$E$979,4,FALSE))</f>
        <v/>
      </c>
      <c r="C153" s="196"/>
      <c r="D153" s="212" t="str">
        <f>IF(C153="","",VLOOKUP(C153,seznam!$B$1:$D$979,2,FALSE))</f>
        <v/>
      </c>
      <c r="E153" s="212" t="str">
        <f>IF(C153="","",VLOOKUP(C153,seznam!$B$1:$D$979,3,FALSE))</f>
        <v/>
      </c>
      <c r="F153" s="205"/>
      <c r="G153" s="190"/>
      <c r="I153" s="194" t="str">
        <f>IF(C153="","",VLOOKUP(C153,seznam!$B$1:$F$979,5,FALSE))</f>
        <v/>
      </c>
    </row>
    <row r="154" spans="1:9" ht="15" hidden="1" customHeight="1" outlineLevel="1" x14ac:dyDescent="0.25">
      <c r="B154" s="249" t="str">
        <f>IF(C154="","",VLOOKUP(C154,seznam!$B$1:$E$979,4,FALSE))</f>
        <v/>
      </c>
      <c r="C154" s="196"/>
      <c r="D154" s="212" t="str">
        <f>IF(C154="","",VLOOKUP(C154,seznam!$B$1:$D$979,2,FALSE))</f>
        <v/>
      </c>
      <c r="E154" s="212" t="str">
        <f>IF(C154="","",VLOOKUP(C154,seznam!$B$1:$D$979,3,FALSE))</f>
        <v/>
      </c>
      <c r="F154" s="205"/>
      <c r="G154" s="190"/>
      <c r="I154" s="194" t="str">
        <f>IF(C154="","",VLOOKUP(C154,seznam!$B$1:$F$979,5,FALSE))</f>
        <v/>
      </c>
    </row>
    <row r="155" spans="1:9" ht="15" hidden="1" customHeight="1" outlineLevel="1" x14ac:dyDescent="0.25">
      <c r="B155" s="249" t="str">
        <f>IF(C155="","",VLOOKUP(C155,seznam!$B$1:$E$979,4,FALSE))</f>
        <v/>
      </c>
      <c r="C155" s="196"/>
      <c r="D155" s="212" t="str">
        <f>IF(C155="","",VLOOKUP(C155,seznam!$B$1:$D$979,2,FALSE))</f>
        <v/>
      </c>
      <c r="E155" s="212" t="str">
        <f>IF(C155="","",VLOOKUP(C155,seznam!$B$1:$D$979,3,FALSE))</f>
        <v/>
      </c>
      <c r="F155" s="205"/>
      <c r="G155" s="190"/>
      <c r="I155" s="194" t="str">
        <f>IF(C155="","",VLOOKUP(C155,seznam!$B$1:$F$979,5,FALSE))</f>
        <v/>
      </c>
    </row>
    <row r="156" spans="1:9" hidden="1" outlineLevel="1" x14ac:dyDescent="0.25">
      <c r="B156" s="249" t="str">
        <f>IF(C156="","",VLOOKUP(C156,seznam!$B$1:$E$979,4,FALSE))</f>
        <v/>
      </c>
      <c r="C156" s="196"/>
      <c r="D156" s="212" t="str">
        <f>IF(C156="","",VLOOKUP(C156,seznam!$B$1:$D$979,2,FALSE))</f>
        <v/>
      </c>
      <c r="E156" s="212" t="str">
        <f>IF(C156="","",VLOOKUP(C156,seznam!$B$1:$D$979,3,FALSE))</f>
        <v/>
      </c>
      <c r="F156" s="205"/>
      <c r="G156" s="190"/>
      <c r="I156" s="194" t="str">
        <f>IF(C156="","",VLOOKUP(C156,seznam!$B$1:$F$979,5,FALSE))</f>
        <v/>
      </c>
    </row>
    <row r="157" spans="1:9" hidden="1" outlineLevel="1" x14ac:dyDescent="0.25">
      <c r="B157" s="249" t="str">
        <f>IF(C157="","",VLOOKUP(C157,seznam!$B$1:$E$979,4,FALSE))</f>
        <v/>
      </c>
      <c r="C157" s="196"/>
      <c r="D157" s="212" t="str">
        <f>IF(C157="","",VLOOKUP(C157,seznam!$B$1:$D$979,2,FALSE))</f>
        <v/>
      </c>
      <c r="E157" s="212" t="str">
        <f>IF(C157="","",VLOOKUP(C157,seznam!$B$1:$D$979,3,FALSE))</f>
        <v/>
      </c>
      <c r="F157" s="205"/>
      <c r="G157" s="190"/>
      <c r="I157" s="194" t="str">
        <f>IF(C157="","",VLOOKUP(C157,seznam!$B$1:$F$979,5,FALSE))</f>
        <v/>
      </c>
    </row>
    <row r="158" spans="1:9" ht="15" hidden="1" customHeight="1" outlineLevel="1" x14ac:dyDescent="0.25">
      <c r="B158" s="249" t="str">
        <f>IF(C158="","",VLOOKUP(C158,seznam!$B$1:$E$979,4,FALSE))</f>
        <v/>
      </c>
      <c r="C158" s="196"/>
      <c r="D158" s="212" t="str">
        <f>IF(C158="","",VLOOKUP(C158,seznam!$B$1:$D$979,2,FALSE))</f>
        <v/>
      </c>
      <c r="E158" s="212" t="str">
        <f>IF(C158="","",VLOOKUP(C158,seznam!$B$1:$D$979,3,FALSE))</f>
        <v/>
      </c>
      <c r="F158" s="205"/>
      <c r="G158" s="190"/>
      <c r="I158" s="194" t="str">
        <f>IF(C158="","",VLOOKUP(C158,seznam!$B$1:$F$979,5,FALSE))</f>
        <v/>
      </c>
    </row>
    <row r="159" spans="1:9" ht="15" hidden="1" customHeight="1" outlineLevel="1" x14ac:dyDescent="0.25">
      <c r="B159" s="249" t="str">
        <f>IF(C159="","",VLOOKUP(C159,seznam!$B$1:$E$979,4,FALSE))</f>
        <v/>
      </c>
      <c r="C159" s="196"/>
      <c r="D159" s="212" t="str">
        <f>IF(C159="","",VLOOKUP(C159,seznam!$B$1:$D$979,2,FALSE))</f>
        <v/>
      </c>
      <c r="E159" s="212" t="str">
        <f>IF(C159="","",VLOOKUP(C159,seznam!$B$1:$D$979,3,FALSE))</f>
        <v/>
      </c>
      <c r="F159" s="205"/>
      <c r="G159" s="190"/>
      <c r="I159" s="194" t="str">
        <f>IF(C159="","",VLOOKUP(C159,seznam!$B$1:$F$979,5,FALSE))</f>
        <v/>
      </c>
    </row>
    <row r="160" spans="1:9" ht="15" customHeight="1" collapsed="1" x14ac:dyDescent="0.25">
      <c r="A160" s="200" t="s">
        <v>44</v>
      </c>
      <c r="B160" s="251"/>
      <c r="C160" s="201"/>
      <c r="D160" s="214"/>
      <c r="E160" s="214"/>
      <c r="F160" s="207"/>
      <c r="G160" s="202"/>
      <c r="I160" s="189"/>
    </row>
    <row r="161" spans="1:9" ht="15" hidden="1" customHeight="1" outlineLevel="1" x14ac:dyDescent="0.25">
      <c r="A161" s="183" t="s">
        <v>43</v>
      </c>
      <c r="B161" s="249" t="str">
        <f>IF(C161="","",VLOOKUP(C161,seznam!$B$1:$E$979,4,FALSE))</f>
        <v/>
      </c>
      <c r="C161" s="196"/>
      <c r="D161" s="212" t="str">
        <f>IF(C161="","",VLOOKUP(C161,seznam!$B$1:$D$979,2,FALSE))</f>
        <v/>
      </c>
      <c r="E161" s="212" t="str">
        <f>IF(C161="","",VLOOKUP(C161,seznam!$B$1:$D$979,3,FALSE))</f>
        <v/>
      </c>
      <c r="F161" s="205"/>
      <c r="G161" s="190"/>
      <c r="I161" s="194" t="str">
        <f>IF(C161="","",VLOOKUP(C161,seznam!$B$1:$F$979,5,FALSE))</f>
        <v/>
      </c>
    </row>
    <row r="162" spans="1:9" ht="15" hidden="1" customHeight="1" outlineLevel="1" x14ac:dyDescent="0.25">
      <c r="B162" s="249" t="str">
        <f>IF(C162="","",VLOOKUP(C162,seznam!$B$1:$E$979,4,FALSE))</f>
        <v/>
      </c>
      <c r="C162" s="196"/>
      <c r="D162" s="212" t="str">
        <f>IF(C162="","",VLOOKUP(C162,seznam!$B$1:$D$979,2,FALSE))</f>
        <v/>
      </c>
      <c r="E162" s="212" t="str">
        <f>IF(C162="","",VLOOKUP(C162,seznam!$B$1:$D$979,3,FALSE))</f>
        <v/>
      </c>
      <c r="F162" s="205"/>
      <c r="G162" s="190"/>
      <c r="I162" s="194" t="str">
        <f>IF(C162="","",VLOOKUP(C162,seznam!$B$1:$F$979,5,FALSE))</f>
        <v/>
      </c>
    </row>
    <row r="163" spans="1:9" ht="15" hidden="1" customHeight="1" outlineLevel="1" x14ac:dyDescent="0.25">
      <c r="B163" s="249" t="str">
        <f>IF(C163="","",VLOOKUP(C163,seznam!$B$1:$E$979,4,FALSE))</f>
        <v/>
      </c>
      <c r="C163" s="196"/>
      <c r="D163" s="212" t="str">
        <f>IF(C163="","",VLOOKUP(C163,seznam!$B$1:$D$979,2,FALSE))</f>
        <v/>
      </c>
      <c r="E163" s="212" t="str">
        <f>IF(C163="","",VLOOKUP(C163,seznam!$B$1:$D$979,3,FALSE))</f>
        <v/>
      </c>
      <c r="F163" s="205"/>
      <c r="G163" s="190"/>
      <c r="I163" s="194" t="str">
        <f>IF(C163="","",VLOOKUP(C163,seznam!$B$1:$F$979,5,FALSE))</f>
        <v/>
      </c>
    </row>
    <row r="164" spans="1:9" ht="15" hidden="1" customHeight="1" outlineLevel="1" x14ac:dyDescent="0.25">
      <c r="B164" s="249" t="str">
        <f>IF(C164="","",VLOOKUP(C164,seznam!$B$1:$E$979,4,FALSE))</f>
        <v/>
      </c>
      <c r="C164" s="196"/>
      <c r="D164" s="212" t="str">
        <f>IF(C164="","",VLOOKUP(C164,seznam!$B$1:$D$979,2,FALSE))</f>
        <v/>
      </c>
      <c r="E164" s="212" t="str">
        <f>IF(C164="","",VLOOKUP(C164,seznam!$B$1:$D$979,3,FALSE))</f>
        <v/>
      </c>
      <c r="F164" s="205"/>
      <c r="G164" s="190"/>
      <c r="I164" s="194" t="str">
        <f>IF(C164="","",VLOOKUP(C164,seznam!$B$1:$F$979,5,FALSE))</f>
        <v/>
      </c>
    </row>
    <row r="165" spans="1:9" ht="15" hidden="1" customHeight="1" outlineLevel="1" x14ac:dyDescent="0.25">
      <c r="B165" s="249" t="str">
        <f>IF(C165="","",VLOOKUP(C165,seznam!$B$1:$E$979,4,FALSE))</f>
        <v/>
      </c>
      <c r="C165" s="196"/>
      <c r="D165" s="212" t="str">
        <f>IF(C165="","",VLOOKUP(C165,seznam!$B$1:$D$979,2,FALSE))</f>
        <v/>
      </c>
      <c r="E165" s="212" t="str">
        <f>IF(C165="","",VLOOKUP(C165,seznam!$B$1:$D$979,3,FALSE))</f>
        <v/>
      </c>
      <c r="F165" s="205"/>
      <c r="G165" s="190"/>
      <c r="I165" s="194" t="str">
        <f>IF(C165="","",VLOOKUP(C165,seznam!$B$1:$F$979,5,FALSE))</f>
        <v/>
      </c>
    </row>
    <row r="166" spans="1:9" ht="15" hidden="1" customHeight="1" outlineLevel="1" x14ac:dyDescent="0.25">
      <c r="B166" s="249" t="str">
        <f>IF(C166="","",VLOOKUP(C166,seznam!$B$1:$E$979,4,FALSE))</f>
        <v/>
      </c>
      <c r="C166" s="196"/>
      <c r="D166" s="212" t="str">
        <f>IF(C166="","",VLOOKUP(C166,seznam!$B$1:$D$979,2,FALSE))</f>
        <v/>
      </c>
      <c r="E166" s="212" t="str">
        <f>IF(C166="","",VLOOKUP(C166,seznam!$B$1:$D$979,3,FALSE))</f>
        <v/>
      </c>
      <c r="F166" s="205"/>
      <c r="G166" s="190"/>
      <c r="I166" s="194" t="str">
        <f>IF(C166="","",VLOOKUP(C166,seznam!$B$1:$F$979,5,FALSE))</f>
        <v/>
      </c>
    </row>
    <row r="167" spans="1:9" ht="15" hidden="1" customHeight="1" outlineLevel="1" x14ac:dyDescent="0.25">
      <c r="B167" s="249" t="str">
        <f>IF(C167="","",VLOOKUP(C167,seznam!$B$1:$E$979,4,FALSE))</f>
        <v/>
      </c>
      <c r="C167" s="196"/>
      <c r="D167" s="212" t="str">
        <f>IF(C167="","",VLOOKUP(C167,seznam!$B$1:$D$979,2,FALSE))</f>
        <v/>
      </c>
      <c r="E167" s="212" t="str">
        <f>IF(C167="","",VLOOKUP(C167,seznam!$B$1:$D$979,3,FALSE))</f>
        <v/>
      </c>
      <c r="F167" s="205"/>
      <c r="G167" s="190"/>
      <c r="I167" s="194" t="str">
        <f>IF(C167="","",VLOOKUP(C167,seznam!$B$1:$F$979,5,FALSE))</f>
        <v/>
      </c>
    </row>
    <row r="168" spans="1:9" hidden="1" outlineLevel="1" x14ac:dyDescent="0.25">
      <c r="B168" s="249" t="str">
        <f>IF(C168="","",VLOOKUP(C168,seznam!$B$1:$E$979,4,FALSE))</f>
        <v/>
      </c>
      <c r="C168" s="196"/>
      <c r="D168" s="212" t="str">
        <f>IF(C168="","",VLOOKUP(C168,seznam!$B$1:$D$979,2,FALSE))</f>
        <v/>
      </c>
      <c r="E168" s="212" t="str">
        <f>IF(C168="","",VLOOKUP(C168,seznam!$B$1:$D$979,3,FALSE))</f>
        <v/>
      </c>
      <c r="F168" s="205"/>
      <c r="G168" s="190"/>
      <c r="I168" s="194" t="str">
        <f>IF(C168="","",VLOOKUP(C168,seznam!$B$1:$F$979,5,FALSE))</f>
        <v/>
      </c>
    </row>
    <row r="169" spans="1:9" hidden="1" outlineLevel="1" x14ac:dyDescent="0.25">
      <c r="B169" s="249" t="str">
        <f>IF(C169="","",VLOOKUP(C169,seznam!$B$1:$E$979,4,FALSE))</f>
        <v/>
      </c>
      <c r="C169" s="196"/>
      <c r="D169" s="212" t="str">
        <f>IF(C169="","",VLOOKUP(C169,seznam!$B$1:$D$979,2,FALSE))</f>
        <v/>
      </c>
      <c r="E169" s="212" t="str">
        <f>IF(C169="","",VLOOKUP(C169,seznam!$B$1:$D$979,3,FALSE))</f>
        <v/>
      </c>
      <c r="F169" s="205"/>
      <c r="G169" s="190"/>
      <c r="I169" s="194" t="str">
        <f>IF(C169="","",VLOOKUP(C169,seznam!$B$1:$F$979,5,FALSE))</f>
        <v/>
      </c>
    </row>
    <row r="170" spans="1:9" ht="15" hidden="1" customHeight="1" outlineLevel="1" x14ac:dyDescent="0.25">
      <c r="B170" s="249" t="str">
        <f>IF(C170="","",VLOOKUP(C170,seznam!$B$1:$E$979,4,FALSE))</f>
        <v/>
      </c>
      <c r="C170" s="196"/>
      <c r="D170" s="212" t="str">
        <f>IF(C170="","",VLOOKUP(C170,seznam!$B$1:$D$979,2,FALSE))</f>
        <v/>
      </c>
      <c r="E170" s="212" t="str">
        <f>IF(C170="","",VLOOKUP(C170,seznam!$B$1:$D$979,3,FALSE))</f>
        <v/>
      </c>
      <c r="F170" s="205"/>
      <c r="G170" s="190"/>
      <c r="I170" s="194" t="str">
        <f>IF(C170="","",VLOOKUP(C170,seznam!$B$1:$F$979,5,FALSE))</f>
        <v/>
      </c>
    </row>
    <row r="171" spans="1:9" ht="15" hidden="1" customHeight="1" outlineLevel="1" x14ac:dyDescent="0.25">
      <c r="B171" s="249" t="str">
        <f>IF(C171="","",VLOOKUP(C171,seznam!$B$1:$E$979,4,FALSE))</f>
        <v/>
      </c>
      <c r="C171" s="196"/>
      <c r="D171" s="212" t="str">
        <f>IF(C171="","",VLOOKUP(C171,seznam!$B$1:$D$979,2,FALSE))</f>
        <v/>
      </c>
      <c r="E171" s="212" t="str">
        <f>IF(C171="","",VLOOKUP(C171,seznam!$B$1:$D$979,3,FALSE))</f>
        <v/>
      </c>
      <c r="F171" s="205"/>
      <c r="G171" s="190"/>
      <c r="I171" s="194" t="str">
        <f>IF(C171="","",VLOOKUP(C171,seznam!$B$1:$F$979,5,FALSE))</f>
        <v/>
      </c>
    </row>
    <row r="172" spans="1:9" ht="15" customHeight="1" collapsed="1" x14ac:dyDescent="0.25">
      <c r="A172" s="200" t="s">
        <v>44</v>
      </c>
      <c r="B172" s="251"/>
      <c r="C172" s="201"/>
      <c r="D172" s="214"/>
      <c r="E172" s="214"/>
      <c r="F172" s="207"/>
      <c r="G172" s="202"/>
      <c r="I172" s="189"/>
    </row>
    <row r="173" spans="1:9" ht="15" hidden="1" customHeight="1" outlineLevel="1" x14ac:dyDescent="0.25">
      <c r="A173" s="183" t="s">
        <v>43</v>
      </c>
      <c r="B173" s="249" t="str">
        <f>IF(C173="","",VLOOKUP(C173,seznam!$B$1:$E$979,4,FALSE))</f>
        <v/>
      </c>
      <c r="C173" s="196"/>
      <c r="D173" s="212" t="str">
        <f>IF(C173="","",VLOOKUP(C173,seznam!$B$1:$D$979,2,FALSE))</f>
        <v/>
      </c>
      <c r="E173" s="212" t="str">
        <f>IF(C173="","",VLOOKUP(C173,seznam!$B$1:$D$979,3,FALSE))</f>
        <v/>
      </c>
      <c r="F173" s="205"/>
      <c r="G173" s="190"/>
      <c r="I173" s="194" t="str">
        <f>IF(C173="","",VLOOKUP(C173,seznam!$B$1:$F$979,5,FALSE))</f>
        <v/>
      </c>
    </row>
    <row r="174" spans="1:9" ht="15" hidden="1" customHeight="1" outlineLevel="1" x14ac:dyDescent="0.25">
      <c r="B174" s="249" t="str">
        <f>IF(C174="","",VLOOKUP(C174,seznam!$B$1:$E$979,4,FALSE))</f>
        <v/>
      </c>
      <c r="C174" s="196"/>
      <c r="D174" s="212" t="str">
        <f>IF(C174="","",VLOOKUP(C174,seznam!$B$1:$D$979,2,FALSE))</f>
        <v/>
      </c>
      <c r="E174" s="212" t="str">
        <f>IF(C174="","",VLOOKUP(C174,seznam!$B$1:$D$979,3,FALSE))</f>
        <v/>
      </c>
      <c r="F174" s="205"/>
      <c r="G174" s="190"/>
      <c r="I174" s="194" t="str">
        <f>IF(C174="","",VLOOKUP(C174,seznam!$B$1:$F$979,5,FALSE))</f>
        <v/>
      </c>
    </row>
    <row r="175" spans="1:9" ht="15" hidden="1" customHeight="1" outlineLevel="1" x14ac:dyDescent="0.25">
      <c r="B175" s="249" t="str">
        <f>IF(C175="","",VLOOKUP(C175,seznam!$B$1:$E$979,4,FALSE))</f>
        <v/>
      </c>
      <c r="C175" s="196"/>
      <c r="D175" s="212" t="str">
        <f>IF(C175="","",VLOOKUP(C175,seznam!$B$1:$D$979,2,FALSE))</f>
        <v/>
      </c>
      <c r="E175" s="212" t="str">
        <f>IF(C175="","",VLOOKUP(C175,seznam!$B$1:$D$979,3,FALSE))</f>
        <v/>
      </c>
      <c r="F175" s="205"/>
      <c r="G175" s="190"/>
      <c r="I175" s="194" t="str">
        <f>IF(C175="","",VLOOKUP(C175,seznam!$B$1:$F$979,5,FALSE))</f>
        <v/>
      </c>
    </row>
    <row r="176" spans="1:9" ht="15" hidden="1" customHeight="1" outlineLevel="1" x14ac:dyDescent="0.25">
      <c r="B176" s="249" t="str">
        <f>IF(C176="","",VLOOKUP(C176,seznam!$B$1:$E$979,4,FALSE))</f>
        <v/>
      </c>
      <c r="C176" s="196"/>
      <c r="D176" s="212" t="str">
        <f>IF(C176="","",VLOOKUP(C176,seznam!$B$1:$D$979,2,FALSE))</f>
        <v/>
      </c>
      <c r="E176" s="212" t="str">
        <f>IF(C176="","",VLOOKUP(C176,seznam!$B$1:$D$979,3,FALSE))</f>
        <v/>
      </c>
      <c r="F176" s="205"/>
      <c r="G176" s="190"/>
      <c r="I176" s="194" t="str">
        <f>IF(C176="","",VLOOKUP(C176,seznam!$B$1:$F$979,5,FALSE))</f>
        <v/>
      </c>
    </row>
    <row r="177" spans="1:9" ht="15" hidden="1" customHeight="1" outlineLevel="1" x14ac:dyDescent="0.25">
      <c r="B177" s="249" t="str">
        <f>IF(C177="","",VLOOKUP(C177,seznam!$B$1:$E$979,4,FALSE))</f>
        <v/>
      </c>
      <c r="C177" s="196"/>
      <c r="D177" s="212" t="str">
        <f>IF(C177="","",VLOOKUP(C177,seznam!$B$1:$D$979,2,FALSE))</f>
        <v/>
      </c>
      <c r="E177" s="212" t="str">
        <f>IF(C177="","",VLOOKUP(C177,seznam!$B$1:$D$979,3,FALSE))</f>
        <v/>
      </c>
      <c r="F177" s="205"/>
      <c r="G177" s="190"/>
      <c r="I177" s="194" t="str">
        <f>IF(C177="","",VLOOKUP(C177,seznam!$B$1:$F$979,5,FALSE))</f>
        <v/>
      </c>
    </row>
    <row r="178" spans="1:9" ht="15" hidden="1" customHeight="1" outlineLevel="1" x14ac:dyDescent="0.25">
      <c r="B178" s="249" t="str">
        <f>IF(C178="","",VLOOKUP(C178,seznam!$B$1:$E$979,4,FALSE))</f>
        <v/>
      </c>
      <c r="C178" s="196"/>
      <c r="D178" s="212" t="str">
        <f>IF(C178="","",VLOOKUP(C178,seznam!$B$1:$D$979,2,FALSE))</f>
        <v/>
      </c>
      <c r="E178" s="212" t="str">
        <f>IF(C178="","",VLOOKUP(C178,seznam!$B$1:$D$979,3,FALSE))</f>
        <v/>
      </c>
      <c r="F178" s="205"/>
      <c r="G178" s="190"/>
      <c r="I178" s="194" t="str">
        <f>IF(C178="","",VLOOKUP(C178,seznam!$B$1:$F$979,5,FALSE))</f>
        <v/>
      </c>
    </row>
    <row r="179" spans="1:9" ht="15" hidden="1" customHeight="1" outlineLevel="1" x14ac:dyDescent="0.25">
      <c r="B179" s="249" t="str">
        <f>IF(C179="","",VLOOKUP(C179,seznam!$B$1:$E$979,4,FALSE))</f>
        <v/>
      </c>
      <c r="C179" s="196"/>
      <c r="D179" s="212" t="str">
        <f>IF(C179="","",VLOOKUP(C179,seznam!$B$1:$D$979,2,FALSE))</f>
        <v/>
      </c>
      <c r="E179" s="212" t="str">
        <f>IF(C179="","",VLOOKUP(C179,seznam!$B$1:$D$979,3,FALSE))</f>
        <v/>
      </c>
      <c r="F179" s="205"/>
      <c r="G179" s="190"/>
      <c r="I179" s="194" t="str">
        <f>IF(C179="","",VLOOKUP(C179,seznam!$B$1:$F$979,5,FALSE))</f>
        <v/>
      </c>
    </row>
    <row r="180" spans="1:9" hidden="1" outlineLevel="1" x14ac:dyDescent="0.25">
      <c r="B180" s="249" t="str">
        <f>IF(C180="","",VLOOKUP(C180,seznam!$B$1:$E$979,4,FALSE))</f>
        <v/>
      </c>
      <c r="C180" s="196"/>
      <c r="D180" s="212" t="str">
        <f>IF(C180="","",VLOOKUP(C180,seznam!$B$1:$D$979,2,FALSE))</f>
        <v/>
      </c>
      <c r="E180" s="212" t="str">
        <f>IF(C180="","",VLOOKUP(C180,seznam!$B$1:$D$979,3,FALSE))</f>
        <v/>
      </c>
      <c r="F180" s="205"/>
      <c r="G180" s="190"/>
      <c r="I180" s="194" t="str">
        <f>IF(C180="","",VLOOKUP(C180,seznam!$B$1:$F$979,5,FALSE))</f>
        <v/>
      </c>
    </row>
    <row r="181" spans="1:9" hidden="1" outlineLevel="1" x14ac:dyDescent="0.25">
      <c r="B181" s="249" t="str">
        <f>IF(C181="","",VLOOKUP(C181,seznam!$B$1:$E$979,4,FALSE))</f>
        <v/>
      </c>
      <c r="C181" s="196"/>
      <c r="D181" s="212" t="str">
        <f>IF(C181="","",VLOOKUP(C181,seznam!$B$1:$D$979,2,FALSE))</f>
        <v/>
      </c>
      <c r="E181" s="212" t="str">
        <f>IF(C181="","",VLOOKUP(C181,seznam!$B$1:$D$979,3,FALSE))</f>
        <v/>
      </c>
      <c r="F181" s="205"/>
      <c r="G181" s="190"/>
      <c r="I181" s="194" t="str">
        <f>IF(C181="","",VLOOKUP(C181,seznam!$B$1:$F$979,5,FALSE))</f>
        <v/>
      </c>
    </row>
    <row r="182" spans="1:9" ht="15" hidden="1" customHeight="1" outlineLevel="1" x14ac:dyDescent="0.25">
      <c r="B182" s="249" t="str">
        <f>IF(C182="","",VLOOKUP(C182,seznam!$B$1:$E$979,4,FALSE))</f>
        <v/>
      </c>
      <c r="C182" s="196"/>
      <c r="D182" s="212" t="str">
        <f>IF(C182="","",VLOOKUP(C182,seznam!$B$1:$D$979,2,FALSE))</f>
        <v/>
      </c>
      <c r="E182" s="212" t="str">
        <f>IF(C182="","",VLOOKUP(C182,seznam!$B$1:$D$979,3,FALSE))</f>
        <v/>
      </c>
      <c r="F182" s="205"/>
      <c r="G182" s="190"/>
      <c r="I182" s="194" t="str">
        <f>IF(C182="","",VLOOKUP(C182,seznam!$B$1:$F$979,5,FALSE))</f>
        <v/>
      </c>
    </row>
    <row r="183" spans="1:9" ht="15" hidden="1" customHeight="1" outlineLevel="1" x14ac:dyDescent="0.25">
      <c r="B183" s="249" t="str">
        <f>IF(C183="","",VLOOKUP(C183,seznam!$B$1:$E$979,4,FALSE))</f>
        <v/>
      </c>
      <c r="C183" s="196"/>
      <c r="D183" s="212" t="str">
        <f>IF(C183="","",VLOOKUP(C183,seznam!$B$1:$D$979,2,FALSE))</f>
        <v/>
      </c>
      <c r="E183" s="212" t="str">
        <f>IF(C183="","",VLOOKUP(C183,seznam!$B$1:$D$979,3,FALSE))</f>
        <v/>
      </c>
      <c r="F183" s="205"/>
      <c r="G183" s="190"/>
      <c r="I183" s="194" t="str">
        <f>IF(C183="","",VLOOKUP(C183,seznam!$B$1:$F$979,5,FALSE))</f>
        <v/>
      </c>
    </row>
    <row r="184" spans="1:9" ht="15" customHeight="1" collapsed="1" x14ac:dyDescent="0.25">
      <c r="A184" s="200" t="s">
        <v>44</v>
      </c>
      <c r="B184" s="251"/>
      <c r="C184" s="201"/>
      <c r="D184" s="214"/>
      <c r="E184" s="214"/>
      <c r="F184" s="207"/>
      <c r="G184" s="202"/>
      <c r="I184" s="189"/>
    </row>
    <row r="185" spans="1:9" ht="15" hidden="1" customHeight="1" outlineLevel="1" x14ac:dyDescent="0.25">
      <c r="A185" s="183" t="s">
        <v>43</v>
      </c>
      <c r="B185" s="249" t="str">
        <f>IF(C185="","",VLOOKUP(C185,seznam!$B$1:$E$979,4,FALSE))</f>
        <v/>
      </c>
      <c r="C185" s="196"/>
      <c r="D185" s="212" t="str">
        <f>IF(C185="","",VLOOKUP(C185,seznam!$B$1:$D$979,2,FALSE))</f>
        <v/>
      </c>
      <c r="E185" s="212" t="str">
        <f>IF(C185="","",VLOOKUP(C185,seznam!$B$1:$D$979,3,FALSE))</f>
        <v/>
      </c>
      <c r="F185" s="205"/>
      <c r="G185" s="190"/>
      <c r="I185" s="194" t="str">
        <f>IF(C185="","",VLOOKUP(C185,seznam!$B$1:$F$979,5,FALSE))</f>
        <v/>
      </c>
    </row>
    <row r="186" spans="1:9" ht="15" hidden="1" customHeight="1" outlineLevel="1" x14ac:dyDescent="0.25">
      <c r="B186" s="249" t="str">
        <f>IF(C186="","",VLOOKUP(C186,seznam!$B$1:$E$979,4,FALSE))</f>
        <v/>
      </c>
      <c r="C186" s="196"/>
      <c r="D186" s="212" t="str">
        <f>IF(C186="","",VLOOKUP(C186,seznam!$B$1:$D$979,2,FALSE))</f>
        <v/>
      </c>
      <c r="E186" s="212" t="str">
        <f>IF(C186="","",VLOOKUP(C186,seznam!$B$1:$D$979,3,FALSE))</f>
        <v/>
      </c>
      <c r="F186" s="205"/>
      <c r="G186" s="190"/>
      <c r="I186" s="194" t="str">
        <f>IF(C186="","",VLOOKUP(C186,seznam!$B$1:$F$979,5,FALSE))</f>
        <v/>
      </c>
    </row>
    <row r="187" spans="1:9" ht="15" hidden="1" customHeight="1" outlineLevel="1" x14ac:dyDescent="0.25">
      <c r="B187" s="249" t="str">
        <f>IF(C187="","",VLOOKUP(C187,seznam!$B$1:$E$979,4,FALSE))</f>
        <v/>
      </c>
      <c r="C187" s="196"/>
      <c r="D187" s="212" t="str">
        <f>IF(C187="","",VLOOKUP(C187,seznam!$B$1:$D$979,2,FALSE))</f>
        <v/>
      </c>
      <c r="E187" s="212" t="str">
        <f>IF(C187="","",VLOOKUP(C187,seznam!$B$1:$D$979,3,FALSE))</f>
        <v/>
      </c>
      <c r="F187" s="205"/>
      <c r="G187" s="190"/>
      <c r="I187" s="194" t="str">
        <f>IF(C187="","",VLOOKUP(C187,seznam!$B$1:$F$979,5,FALSE))</f>
        <v/>
      </c>
    </row>
    <row r="188" spans="1:9" ht="15" hidden="1" customHeight="1" outlineLevel="1" x14ac:dyDescent="0.25">
      <c r="B188" s="249" t="str">
        <f>IF(C188="","",VLOOKUP(C188,seznam!$B$1:$E$979,4,FALSE))</f>
        <v/>
      </c>
      <c r="C188" s="196"/>
      <c r="D188" s="212" t="str">
        <f>IF(C188="","",VLOOKUP(C188,seznam!$B$1:$D$979,2,FALSE))</f>
        <v/>
      </c>
      <c r="E188" s="212" t="str">
        <f>IF(C188="","",VLOOKUP(C188,seznam!$B$1:$D$979,3,FALSE))</f>
        <v/>
      </c>
      <c r="F188" s="205"/>
      <c r="G188" s="190"/>
      <c r="I188" s="194" t="str">
        <f>IF(C188="","",VLOOKUP(C188,seznam!$B$1:$F$979,5,FALSE))</f>
        <v/>
      </c>
    </row>
    <row r="189" spans="1:9" ht="15" hidden="1" customHeight="1" outlineLevel="1" x14ac:dyDescent="0.25">
      <c r="B189" s="249" t="str">
        <f>IF(C189="","",VLOOKUP(C189,seznam!$B$1:$E$979,4,FALSE))</f>
        <v/>
      </c>
      <c r="C189" s="196"/>
      <c r="D189" s="212" t="str">
        <f>IF(C189="","",VLOOKUP(C189,seznam!$B$1:$D$979,2,FALSE))</f>
        <v/>
      </c>
      <c r="E189" s="212" t="str">
        <f>IF(C189="","",VLOOKUP(C189,seznam!$B$1:$D$979,3,FALSE))</f>
        <v/>
      </c>
      <c r="F189" s="205"/>
      <c r="G189" s="190"/>
      <c r="I189" s="194" t="str">
        <f>IF(C189="","",VLOOKUP(C189,seznam!$B$1:$F$979,5,FALSE))</f>
        <v/>
      </c>
    </row>
    <row r="190" spans="1:9" ht="15" hidden="1" customHeight="1" outlineLevel="1" x14ac:dyDescent="0.25">
      <c r="B190" s="249" t="str">
        <f>IF(C190="","",VLOOKUP(C190,seznam!$B$1:$E$979,4,FALSE))</f>
        <v/>
      </c>
      <c r="C190" s="196"/>
      <c r="D190" s="212" t="str">
        <f>IF(C190="","",VLOOKUP(C190,seznam!$B$1:$D$979,2,FALSE))</f>
        <v/>
      </c>
      <c r="E190" s="212" t="str">
        <f>IF(C190="","",VLOOKUP(C190,seznam!$B$1:$D$979,3,FALSE))</f>
        <v/>
      </c>
      <c r="F190" s="205"/>
      <c r="G190" s="190"/>
      <c r="I190" s="194" t="str">
        <f>IF(C190="","",VLOOKUP(C190,seznam!$B$1:$F$979,5,FALSE))</f>
        <v/>
      </c>
    </row>
    <row r="191" spans="1:9" ht="15" hidden="1" customHeight="1" outlineLevel="1" x14ac:dyDescent="0.25">
      <c r="B191" s="249" t="str">
        <f>IF(C191="","",VLOOKUP(C191,seznam!$B$1:$E$979,4,FALSE))</f>
        <v/>
      </c>
      <c r="C191" s="196"/>
      <c r="D191" s="212" t="str">
        <f>IF(C191="","",VLOOKUP(C191,seznam!$B$1:$D$979,2,FALSE))</f>
        <v/>
      </c>
      <c r="E191" s="212" t="str">
        <f>IF(C191="","",VLOOKUP(C191,seznam!$B$1:$D$979,3,FALSE))</f>
        <v/>
      </c>
      <c r="F191" s="205"/>
      <c r="G191" s="190"/>
      <c r="I191" s="194" t="str">
        <f>IF(C191="","",VLOOKUP(C191,seznam!$B$1:$F$979,5,FALSE))</f>
        <v/>
      </c>
    </row>
    <row r="192" spans="1:9" hidden="1" outlineLevel="1" x14ac:dyDescent="0.25">
      <c r="B192" s="249" t="str">
        <f>IF(C192="","",VLOOKUP(C192,seznam!$B$1:$E$979,4,FALSE))</f>
        <v/>
      </c>
      <c r="C192" s="196"/>
      <c r="D192" s="212" t="str">
        <f>IF(C192="","",VLOOKUP(C192,seznam!$B$1:$D$979,2,FALSE))</f>
        <v/>
      </c>
      <c r="E192" s="212" t="str">
        <f>IF(C192="","",VLOOKUP(C192,seznam!$B$1:$D$979,3,FALSE))</f>
        <v/>
      </c>
      <c r="F192" s="205"/>
      <c r="G192" s="190"/>
      <c r="I192" s="194" t="str">
        <f>IF(C192="","",VLOOKUP(C192,seznam!$B$1:$F$979,5,FALSE))</f>
        <v/>
      </c>
    </row>
    <row r="193" spans="1:9" hidden="1" outlineLevel="1" x14ac:dyDescent="0.25">
      <c r="B193" s="249" t="str">
        <f>IF(C193="","",VLOOKUP(C193,seznam!$B$1:$E$979,4,FALSE))</f>
        <v/>
      </c>
      <c r="C193" s="196"/>
      <c r="D193" s="212" t="str">
        <f>IF(C193="","",VLOOKUP(C193,seznam!$B$1:$D$979,2,FALSE))</f>
        <v/>
      </c>
      <c r="E193" s="212" t="str">
        <f>IF(C193="","",VLOOKUP(C193,seznam!$B$1:$D$979,3,FALSE))</f>
        <v/>
      </c>
      <c r="F193" s="205"/>
      <c r="G193" s="190"/>
      <c r="I193" s="194" t="str">
        <f>IF(C193="","",VLOOKUP(C193,seznam!$B$1:$F$979,5,FALSE))</f>
        <v/>
      </c>
    </row>
    <row r="194" spans="1:9" ht="15" hidden="1" customHeight="1" outlineLevel="1" x14ac:dyDescent="0.25">
      <c r="B194" s="249" t="str">
        <f>IF(C194="","",VLOOKUP(C194,seznam!$B$1:$E$979,4,FALSE))</f>
        <v/>
      </c>
      <c r="C194" s="196"/>
      <c r="D194" s="212" t="str">
        <f>IF(C194="","",VLOOKUP(C194,seznam!$B$1:$D$979,2,FALSE))</f>
        <v/>
      </c>
      <c r="E194" s="212" t="str">
        <f>IF(C194="","",VLOOKUP(C194,seznam!$B$1:$D$979,3,FALSE))</f>
        <v/>
      </c>
      <c r="F194" s="205"/>
      <c r="G194" s="190"/>
      <c r="I194" s="194" t="str">
        <f>IF(C194="","",VLOOKUP(C194,seznam!$B$1:$F$979,5,FALSE))</f>
        <v/>
      </c>
    </row>
    <row r="195" spans="1:9" ht="15" hidden="1" customHeight="1" outlineLevel="1" x14ac:dyDescent="0.25">
      <c r="B195" s="249" t="str">
        <f>IF(C195="","",VLOOKUP(C195,seznam!$B$1:$E$979,4,FALSE))</f>
        <v/>
      </c>
      <c r="C195" s="196"/>
      <c r="D195" s="212" t="str">
        <f>IF(C195="","",VLOOKUP(C195,seznam!$B$1:$D$979,2,FALSE))</f>
        <v/>
      </c>
      <c r="E195" s="212" t="str">
        <f>IF(C195="","",VLOOKUP(C195,seznam!$B$1:$D$979,3,FALSE))</f>
        <v/>
      </c>
      <c r="F195" s="205"/>
      <c r="G195" s="190"/>
      <c r="I195" s="194" t="str">
        <f>IF(C195="","",VLOOKUP(C195,seznam!$B$1:$F$979,5,FALSE))</f>
        <v/>
      </c>
    </row>
    <row r="196" spans="1:9" ht="15" customHeight="1" collapsed="1" x14ac:dyDescent="0.25">
      <c r="A196" s="200" t="s">
        <v>44</v>
      </c>
      <c r="B196" s="251"/>
      <c r="C196" s="201"/>
      <c r="D196" s="214"/>
      <c r="E196" s="214"/>
      <c r="F196" s="207"/>
      <c r="G196" s="202"/>
      <c r="I196" s="189"/>
    </row>
    <row r="197" spans="1:9" ht="15" hidden="1" customHeight="1" outlineLevel="1" x14ac:dyDescent="0.25">
      <c r="A197" s="183" t="s">
        <v>43</v>
      </c>
      <c r="B197" s="249" t="str">
        <f>IF(C197="","",VLOOKUP(C197,seznam!$B$1:$E$979,4,FALSE))</f>
        <v/>
      </c>
      <c r="C197" s="196"/>
      <c r="D197" s="212" t="str">
        <f>IF(C197="","",VLOOKUP(C197,seznam!$B$1:$D$979,2,FALSE))</f>
        <v/>
      </c>
      <c r="E197" s="212" t="str">
        <f>IF(C197="","",VLOOKUP(C197,seznam!$B$1:$D$979,3,FALSE))</f>
        <v/>
      </c>
      <c r="F197" s="205"/>
      <c r="G197" s="190"/>
      <c r="I197" s="194" t="str">
        <f>IF(C197="","",VLOOKUP(C197,seznam!$B$1:$F$979,5,FALSE))</f>
        <v/>
      </c>
    </row>
    <row r="198" spans="1:9" ht="15" hidden="1" customHeight="1" outlineLevel="1" x14ac:dyDescent="0.25">
      <c r="B198" s="249" t="str">
        <f>IF(C198="","",VLOOKUP(C198,seznam!$B$1:$E$979,4,FALSE))</f>
        <v/>
      </c>
      <c r="C198" s="196"/>
      <c r="D198" s="212" t="str">
        <f>IF(C198="","",VLOOKUP(C198,seznam!$B$1:$D$979,2,FALSE))</f>
        <v/>
      </c>
      <c r="E198" s="212" t="str">
        <f>IF(C198="","",VLOOKUP(C198,seznam!$B$1:$D$979,3,FALSE))</f>
        <v/>
      </c>
      <c r="F198" s="205"/>
      <c r="G198" s="190"/>
      <c r="I198" s="194" t="str">
        <f>IF(C198="","",VLOOKUP(C198,seznam!$B$1:$F$979,5,FALSE))</f>
        <v/>
      </c>
    </row>
    <row r="199" spans="1:9" ht="15" hidden="1" customHeight="1" outlineLevel="1" x14ac:dyDescent="0.25">
      <c r="B199" s="249" t="str">
        <f>IF(C199="","",VLOOKUP(C199,seznam!$B$1:$E$979,4,FALSE))</f>
        <v/>
      </c>
      <c r="C199" s="196"/>
      <c r="D199" s="212" t="str">
        <f>IF(C199="","",VLOOKUP(C199,seznam!$B$1:$D$979,2,FALSE))</f>
        <v/>
      </c>
      <c r="E199" s="212" t="str">
        <f>IF(C199="","",VLOOKUP(C199,seznam!$B$1:$D$979,3,FALSE))</f>
        <v/>
      </c>
      <c r="F199" s="205"/>
      <c r="G199" s="190"/>
      <c r="I199" s="194" t="str">
        <f>IF(C199="","",VLOOKUP(C199,seznam!$B$1:$F$979,5,FALSE))</f>
        <v/>
      </c>
    </row>
    <row r="200" spans="1:9" ht="15" hidden="1" customHeight="1" outlineLevel="1" x14ac:dyDescent="0.25">
      <c r="B200" s="249" t="str">
        <f>IF(C200="","",VLOOKUP(C200,seznam!$B$1:$E$979,4,FALSE))</f>
        <v/>
      </c>
      <c r="C200" s="196"/>
      <c r="D200" s="212" t="str">
        <f>IF(C200="","",VLOOKUP(C200,seznam!$B$1:$D$979,2,FALSE))</f>
        <v/>
      </c>
      <c r="E200" s="212" t="str">
        <f>IF(C200="","",VLOOKUP(C200,seznam!$B$1:$D$979,3,FALSE))</f>
        <v/>
      </c>
      <c r="F200" s="205"/>
      <c r="G200" s="190"/>
      <c r="I200" s="194" t="str">
        <f>IF(C200="","",VLOOKUP(C200,seznam!$B$1:$F$979,5,FALSE))</f>
        <v/>
      </c>
    </row>
    <row r="201" spans="1:9" ht="15" hidden="1" customHeight="1" outlineLevel="1" x14ac:dyDescent="0.25">
      <c r="B201" s="249" t="str">
        <f>IF(C201="","",VLOOKUP(C201,seznam!$B$1:$E$979,4,FALSE))</f>
        <v/>
      </c>
      <c r="C201" s="196"/>
      <c r="D201" s="212" t="str">
        <f>IF(C201="","",VLOOKUP(C201,seznam!$B$1:$D$979,2,FALSE))</f>
        <v/>
      </c>
      <c r="E201" s="212" t="str">
        <f>IF(C201="","",VLOOKUP(C201,seznam!$B$1:$D$979,3,FALSE))</f>
        <v/>
      </c>
      <c r="F201" s="205"/>
      <c r="G201" s="190"/>
      <c r="I201" s="194" t="str">
        <f>IF(C201="","",VLOOKUP(C201,seznam!$B$1:$F$979,5,FALSE))</f>
        <v/>
      </c>
    </row>
    <row r="202" spans="1:9" ht="15" hidden="1" customHeight="1" outlineLevel="1" x14ac:dyDescent="0.25">
      <c r="B202" s="249" t="str">
        <f>IF(C202="","",VLOOKUP(C202,seznam!$B$1:$E$979,4,FALSE))</f>
        <v/>
      </c>
      <c r="C202" s="196"/>
      <c r="D202" s="212" t="str">
        <f>IF(C202="","",VLOOKUP(C202,seznam!$B$1:$D$979,2,FALSE))</f>
        <v/>
      </c>
      <c r="E202" s="212" t="str">
        <f>IF(C202="","",VLOOKUP(C202,seznam!$B$1:$D$979,3,FALSE))</f>
        <v/>
      </c>
      <c r="F202" s="205"/>
      <c r="G202" s="190"/>
      <c r="I202" s="194" t="str">
        <f>IF(C202="","",VLOOKUP(C202,seznam!$B$1:$F$979,5,FALSE))</f>
        <v/>
      </c>
    </row>
    <row r="203" spans="1:9" ht="15" hidden="1" customHeight="1" outlineLevel="1" x14ac:dyDescent="0.25">
      <c r="B203" s="249" t="str">
        <f>IF(C203="","",VLOOKUP(C203,seznam!$B$1:$E$979,4,FALSE))</f>
        <v/>
      </c>
      <c r="C203" s="196"/>
      <c r="D203" s="212" t="str">
        <f>IF(C203="","",VLOOKUP(C203,seznam!$B$1:$D$979,2,FALSE))</f>
        <v/>
      </c>
      <c r="E203" s="212" t="str">
        <f>IF(C203="","",VLOOKUP(C203,seznam!$B$1:$D$979,3,FALSE))</f>
        <v/>
      </c>
      <c r="F203" s="205"/>
      <c r="G203" s="190"/>
      <c r="I203" s="194" t="str">
        <f>IF(C203="","",VLOOKUP(C203,seznam!$B$1:$F$979,5,FALSE))</f>
        <v/>
      </c>
    </row>
    <row r="204" spans="1:9" hidden="1" outlineLevel="1" x14ac:dyDescent="0.25">
      <c r="B204" s="249" t="str">
        <f>IF(C204="","",VLOOKUP(C204,seznam!$B$1:$E$979,4,FALSE))</f>
        <v/>
      </c>
      <c r="C204" s="196"/>
      <c r="D204" s="212" t="str">
        <f>IF(C204="","",VLOOKUP(C204,seznam!$B$1:$D$979,2,FALSE))</f>
        <v/>
      </c>
      <c r="E204" s="212" t="str">
        <f>IF(C204="","",VLOOKUP(C204,seznam!$B$1:$D$979,3,FALSE))</f>
        <v/>
      </c>
      <c r="F204" s="205"/>
      <c r="G204" s="190"/>
      <c r="I204" s="194" t="str">
        <f>IF(C204="","",VLOOKUP(C204,seznam!$B$1:$F$979,5,FALSE))</f>
        <v/>
      </c>
    </row>
    <row r="205" spans="1:9" hidden="1" outlineLevel="1" x14ac:dyDescent="0.25">
      <c r="B205" s="249" t="str">
        <f>IF(C205="","",VLOOKUP(C205,seznam!$B$1:$E$979,4,FALSE))</f>
        <v/>
      </c>
      <c r="C205" s="196"/>
      <c r="D205" s="212" t="str">
        <f>IF(C205="","",VLOOKUP(C205,seznam!$B$1:$D$979,2,FALSE))</f>
        <v/>
      </c>
      <c r="E205" s="212" t="str">
        <f>IF(C205="","",VLOOKUP(C205,seznam!$B$1:$D$979,3,FALSE))</f>
        <v/>
      </c>
      <c r="F205" s="205"/>
      <c r="G205" s="190"/>
      <c r="I205" s="194" t="str">
        <f>IF(C205="","",VLOOKUP(C205,seznam!$B$1:$F$979,5,FALSE))</f>
        <v/>
      </c>
    </row>
    <row r="206" spans="1:9" ht="15" hidden="1" customHeight="1" outlineLevel="1" x14ac:dyDescent="0.25">
      <c r="B206" s="249" t="str">
        <f>IF(C206="","",VLOOKUP(C206,seznam!$B$1:$E$979,4,FALSE))</f>
        <v/>
      </c>
      <c r="C206" s="196"/>
      <c r="D206" s="212" t="str">
        <f>IF(C206="","",VLOOKUP(C206,seznam!$B$1:$D$979,2,FALSE))</f>
        <v/>
      </c>
      <c r="E206" s="212" t="str">
        <f>IF(C206="","",VLOOKUP(C206,seznam!$B$1:$D$979,3,FALSE))</f>
        <v/>
      </c>
      <c r="F206" s="205"/>
      <c r="G206" s="190"/>
      <c r="I206" s="194" t="str">
        <f>IF(C206="","",VLOOKUP(C206,seznam!$B$1:$F$979,5,FALSE))</f>
        <v/>
      </c>
    </row>
    <row r="207" spans="1:9" ht="15" hidden="1" customHeight="1" outlineLevel="1" x14ac:dyDescent="0.25">
      <c r="B207" s="249" t="str">
        <f>IF(C207="","",VLOOKUP(C207,seznam!$B$1:$E$979,4,FALSE))</f>
        <v/>
      </c>
      <c r="C207" s="196"/>
      <c r="D207" s="212" t="str">
        <f>IF(C207="","",VLOOKUP(C207,seznam!$B$1:$D$979,2,FALSE))</f>
        <v/>
      </c>
      <c r="E207" s="212" t="str">
        <f>IF(C207="","",VLOOKUP(C207,seznam!$B$1:$D$979,3,FALSE))</f>
        <v/>
      </c>
      <c r="F207" s="205"/>
      <c r="G207" s="190"/>
      <c r="I207" s="194" t="str">
        <f>IF(C207="","",VLOOKUP(C207,seznam!$B$1:$F$979,5,FALSE))</f>
        <v/>
      </c>
    </row>
    <row r="208" spans="1:9" ht="15" customHeight="1" collapsed="1" x14ac:dyDescent="0.25">
      <c r="A208" s="200" t="s">
        <v>44</v>
      </c>
      <c r="B208" s="251"/>
      <c r="C208" s="201"/>
      <c r="D208" s="214"/>
      <c r="E208" s="214"/>
      <c r="F208" s="207"/>
      <c r="G208" s="202"/>
      <c r="I208" s="189"/>
    </row>
    <row r="209" spans="1:9" ht="15" hidden="1" customHeight="1" outlineLevel="1" x14ac:dyDescent="0.25">
      <c r="A209" s="183" t="s">
        <v>43</v>
      </c>
      <c r="B209" s="249" t="str">
        <f>IF(C209="","",VLOOKUP(C209,seznam!$B$1:$E$979,4,FALSE))</f>
        <v/>
      </c>
      <c r="C209" s="196"/>
      <c r="D209" s="212" t="str">
        <f>IF(C209="","",VLOOKUP(C209,seznam!$B$1:$D$979,2,FALSE))</f>
        <v/>
      </c>
      <c r="E209" s="212" t="str">
        <f>IF(C209="","",VLOOKUP(C209,seznam!$B$1:$D$979,3,FALSE))</f>
        <v/>
      </c>
      <c r="F209" s="205"/>
      <c r="G209" s="190"/>
      <c r="I209" s="194" t="str">
        <f>IF(C209="","",VLOOKUP(C209,seznam!$B$1:$F$979,5,FALSE))</f>
        <v/>
      </c>
    </row>
    <row r="210" spans="1:9" ht="15" hidden="1" customHeight="1" outlineLevel="1" x14ac:dyDescent="0.25">
      <c r="B210" s="249" t="str">
        <f>IF(C210="","",VLOOKUP(C210,seznam!$B$1:$E$979,4,FALSE))</f>
        <v/>
      </c>
      <c r="C210" s="196"/>
      <c r="D210" s="212" t="str">
        <f>IF(C210="","",VLOOKUP(C210,seznam!$B$1:$D$979,2,FALSE))</f>
        <v/>
      </c>
      <c r="E210" s="212" t="str">
        <f>IF(C210="","",VLOOKUP(C210,seznam!$B$1:$D$979,3,FALSE))</f>
        <v/>
      </c>
      <c r="F210" s="205"/>
      <c r="G210" s="190"/>
      <c r="I210" s="194" t="str">
        <f>IF(C210="","",VLOOKUP(C210,seznam!$B$1:$F$979,5,FALSE))</f>
        <v/>
      </c>
    </row>
    <row r="211" spans="1:9" ht="15" hidden="1" customHeight="1" outlineLevel="1" x14ac:dyDescent="0.25">
      <c r="B211" s="249" t="str">
        <f>IF(C211="","",VLOOKUP(C211,seznam!$B$1:$E$979,4,FALSE))</f>
        <v/>
      </c>
      <c r="C211" s="196"/>
      <c r="D211" s="212" t="str">
        <f>IF(C211="","",VLOOKUP(C211,seznam!$B$1:$D$979,2,FALSE))</f>
        <v/>
      </c>
      <c r="E211" s="212" t="str">
        <f>IF(C211="","",VLOOKUP(C211,seznam!$B$1:$D$979,3,FALSE))</f>
        <v/>
      </c>
      <c r="F211" s="205"/>
      <c r="G211" s="190"/>
      <c r="I211" s="194" t="str">
        <f>IF(C211="","",VLOOKUP(C211,seznam!$B$1:$F$979,5,FALSE))</f>
        <v/>
      </c>
    </row>
    <row r="212" spans="1:9" ht="15" hidden="1" customHeight="1" outlineLevel="1" x14ac:dyDescent="0.25">
      <c r="B212" s="249" t="str">
        <f>IF(C212="","",VLOOKUP(C212,seznam!$B$1:$E$979,4,FALSE))</f>
        <v/>
      </c>
      <c r="C212" s="196"/>
      <c r="D212" s="212" t="str">
        <f>IF(C212="","",VLOOKUP(C212,seznam!$B$1:$D$979,2,FALSE))</f>
        <v/>
      </c>
      <c r="E212" s="212" t="str">
        <f>IF(C212="","",VLOOKUP(C212,seznam!$B$1:$D$979,3,FALSE))</f>
        <v/>
      </c>
      <c r="F212" s="205"/>
      <c r="G212" s="190"/>
      <c r="I212" s="194" t="str">
        <f>IF(C212="","",VLOOKUP(C212,seznam!$B$1:$F$979,5,FALSE))</f>
        <v/>
      </c>
    </row>
    <row r="213" spans="1:9" ht="15" hidden="1" customHeight="1" outlineLevel="1" x14ac:dyDescent="0.25">
      <c r="B213" s="249" t="str">
        <f>IF(C213="","",VLOOKUP(C213,seznam!$B$1:$E$979,4,FALSE))</f>
        <v/>
      </c>
      <c r="C213" s="196"/>
      <c r="D213" s="212" t="str">
        <f>IF(C213="","",VLOOKUP(C213,seznam!$B$1:$D$979,2,FALSE))</f>
        <v/>
      </c>
      <c r="E213" s="212" t="str">
        <f>IF(C213="","",VLOOKUP(C213,seznam!$B$1:$D$979,3,FALSE))</f>
        <v/>
      </c>
      <c r="F213" s="205"/>
      <c r="G213" s="190"/>
      <c r="I213" s="194" t="str">
        <f>IF(C213="","",VLOOKUP(C213,seznam!$B$1:$F$979,5,FALSE))</f>
        <v/>
      </c>
    </row>
    <row r="214" spans="1:9" ht="15" hidden="1" customHeight="1" outlineLevel="1" x14ac:dyDescent="0.25">
      <c r="B214" s="249" t="str">
        <f>IF(C214="","",VLOOKUP(C214,seznam!$B$1:$E$979,4,FALSE))</f>
        <v/>
      </c>
      <c r="C214" s="196"/>
      <c r="D214" s="212" t="str">
        <f>IF(C214="","",VLOOKUP(C214,seznam!$B$1:$D$979,2,FALSE))</f>
        <v/>
      </c>
      <c r="E214" s="212" t="str">
        <f>IF(C214="","",VLOOKUP(C214,seznam!$B$1:$D$979,3,FALSE))</f>
        <v/>
      </c>
      <c r="F214" s="205"/>
      <c r="G214" s="190"/>
      <c r="I214" s="194" t="str">
        <f>IF(C214="","",VLOOKUP(C214,seznam!$B$1:$F$979,5,FALSE))</f>
        <v/>
      </c>
    </row>
    <row r="215" spans="1:9" ht="15" hidden="1" customHeight="1" outlineLevel="1" x14ac:dyDescent="0.25">
      <c r="B215" s="249" t="str">
        <f>IF(C215="","",VLOOKUP(C215,seznam!$B$1:$E$979,4,FALSE))</f>
        <v/>
      </c>
      <c r="C215" s="196"/>
      <c r="D215" s="212" t="str">
        <f>IF(C215="","",VLOOKUP(C215,seznam!$B$1:$D$979,2,FALSE))</f>
        <v/>
      </c>
      <c r="E215" s="212" t="str">
        <f>IF(C215="","",VLOOKUP(C215,seznam!$B$1:$D$979,3,FALSE))</f>
        <v/>
      </c>
      <c r="F215" s="205"/>
      <c r="G215" s="190"/>
      <c r="I215" s="194" t="str">
        <f>IF(C215="","",VLOOKUP(C215,seznam!$B$1:$F$979,5,FALSE))</f>
        <v/>
      </c>
    </row>
    <row r="216" spans="1:9" hidden="1" outlineLevel="1" x14ac:dyDescent="0.25">
      <c r="B216" s="249" t="str">
        <f>IF(C216="","",VLOOKUP(C216,seznam!$B$1:$E$979,4,FALSE))</f>
        <v/>
      </c>
      <c r="C216" s="196"/>
      <c r="D216" s="212" t="str">
        <f>IF(C216="","",VLOOKUP(C216,seznam!$B$1:$D$979,2,FALSE))</f>
        <v/>
      </c>
      <c r="E216" s="212" t="str">
        <f>IF(C216="","",VLOOKUP(C216,seznam!$B$1:$D$979,3,FALSE))</f>
        <v/>
      </c>
      <c r="F216" s="205"/>
      <c r="G216" s="190"/>
      <c r="I216" s="194" t="str">
        <f>IF(C216="","",VLOOKUP(C216,seznam!$B$1:$F$979,5,FALSE))</f>
        <v/>
      </c>
    </row>
    <row r="217" spans="1:9" hidden="1" outlineLevel="1" x14ac:dyDescent="0.25">
      <c r="B217" s="249" t="str">
        <f>IF(C217="","",VLOOKUP(C217,seznam!$B$1:$E$979,4,FALSE))</f>
        <v/>
      </c>
      <c r="C217" s="196"/>
      <c r="D217" s="212" t="str">
        <f>IF(C217="","",VLOOKUP(C217,seznam!$B$1:$D$979,2,FALSE))</f>
        <v/>
      </c>
      <c r="E217" s="212" t="str">
        <f>IF(C217="","",VLOOKUP(C217,seznam!$B$1:$D$979,3,FALSE))</f>
        <v/>
      </c>
      <c r="F217" s="205"/>
      <c r="G217" s="190"/>
      <c r="I217" s="194" t="str">
        <f>IF(C217="","",VLOOKUP(C217,seznam!$B$1:$F$979,5,FALSE))</f>
        <v/>
      </c>
    </row>
    <row r="218" spans="1:9" ht="15" hidden="1" customHeight="1" outlineLevel="1" x14ac:dyDescent="0.25">
      <c r="B218" s="249" t="str">
        <f>IF(C218="","",VLOOKUP(C218,seznam!$B$1:$E$979,4,FALSE))</f>
        <v/>
      </c>
      <c r="C218" s="196"/>
      <c r="D218" s="212" t="str">
        <f>IF(C218="","",VLOOKUP(C218,seznam!$B$1:$D$979,2,FALSE))</f>
        <v/>
      </c>
      <c r="E218" s="212" t="str">
        <f>IF(C218="","",VLOOKUP(C218,seznam!$B$1:$D$979,3,FALSE))</f>
        <v/>
      </c>
      <c r="F218" s="205"/>
      <c r="G218" s="190"/>
      <c r="I218" s="194" t="str">
        <f>IF(C218="","",VLOOKUP(C218,seznam!$B$1:$F$979,5,FALSE))</f>
        <v/>
      </c>
    </row>
    <row r="219" spans="1:9" ht="15" hidden="1" customHeight="1" outlineLevel="1" x14ac:dyDescent="0.25">
      <c r="B219" s="249" t="str">
        <f>IF(C219="","",VLOOKUP(C219,seznam!$B$1:$E$979,4,FALSE))</f>
        <v/>
      </c>
      <c r="C219" s="196"/>
      <c r="D219" s="212" t="str">
        <f>IF(C219="","",VLOOKUP(C219,seznam!$B$1:$D$979,2,FALSE))</f>
        <v/>
      </c>
      <c r="E219" s="212" t="str">
        <f>IF(C219="","",VLOOKUP(C219,seznam!$B$1:$D$979,3,FALSE))</f>
        <v/>
      </c>
      <c r="F219" s="205"/>
      <c r="G219" s="190"/>
      <c r="I219" s="194" t="str">
        <f>IF(C219="","",VLOOKUP(C219,seznam!$B$1:$F$979,5,FALSE))</f>
        <v/>
      </c>
    </row>
    <row r="220" spans="1:9" ht="15" customHeight="1" collapsed="1" x14ac:dyDescent="0.25">
      <c r="A220" s="200" t="s">
        <v>44</v>
      </c>
      <c r="B220" s="251"/>
      <c r="C220" s="201"/>
      <c r="D220" s="214"/>
      <c r="E220" s="214"/>
      <c r="F220" s="207"/>
      <c r="G220" s="202"/>
      <c r="I220" s="189"/>
    </row>
    <row r="221" spans="1:9" ht="15" hidden="1" customHeight="1" outlineLevel="1" x14ac:dyDescent="0.25">
      <c r="A221" s="183" t="s">
        <v>43</v>
      </c>
      <c r="B221" s="249" t="str">
        <f>IF(C221="","",VLOOKUP(C221,seznam!$B$1:$E$979,4,FALSE))</f>
        <v/>
      </c>
      <c r="C221" s="196"/>
      <c r="D221" s="212" t="str">
        <f>IF(C221="","",VLOOKUP(C221,seznam!$B$1:$D$979,2,FALSE))</f>
        <v/>
      </c>
      <c r="E221" s="212" t="str">
        <f>IF(C221="","",VLOOKUP(C221,seznam!$B$1:$D$979,3,FALSE))</f>
        <v/>
      </c>
      <c r="F221" s="205"/>
      <c r="G221" s="190"/>
      <c r="I221" s="194" t="str">
        <f>IF(C221="","",VLOOKUP(C221,seznam!$B$1:$F$979,5,FALSE))</f>
        <v/>
      </c>
    </row>
    <row r="222" spans="1:9" ht="15" hidden="1" customHeight="1" outlineLevel="1" x14ac:dyDescent="0.25">
      <c r="B222" s="249" t="str">
        <f>IF(C222="","",VLOOKUP(C222,seznam!$B$1:$E$979,4,FALSE))</f>
        <v/>
      </c>
      <c r="C222" s="196"/>
      <c r="D222" s="212" t="str">
        <f>IF(C222="","",VLOOKUP(C222,seznam!$B$1:$D$979,2,FALSE))</f>
        <v/>
      </c>
      <c r="E222" s="212" t="str">
        <f>IF(C222="","",VLOOKUP(C222,seznam!$B$1:$D$979,3,FALSE))</f>
        <v/>
      </c>
      <c r="F222" s="205"/>
      <c r="G222" s="190"/>
      <c r="I222" s="194" t="str">
        <f>IF(C222="","",VLOOKUP(C222,seznam!$B$1:$F$979,5,FALSE))</f>
        <v/>
      </c>
    </row>
    <row r="223" spans="1:9" ht="15" hidden="1" customHeight="1" outlineLevel="1" x14ac:dyDescent="0.25">
      <c r="B223" s="249" t="str">
        <f>IF(C223="","",VLOOKUP(C223,seznam!$B$1:$E$979,4,FALSE))</f>
        <v/>
      </c>
      <c r="C223" s="196"/>
      <c r="D223" s="212" t="str">
        <f>IF(C223="","",VLOOKUP(C223,seznam!$B$1:$D$979,2,FALSE))</f>
        <v/>
      </c>
      <c r="E223" s="212" t="str">
        <f>IF(C223="","",VLOOKUP(C223,seznam!$B$1:$D$979,3,FALSE))</f>
        <v/>
      </c>
      <c r="F223" s="205"/>
      <c r="G223" s="190"/>
      <c r="I223" s="194" t="str">
        <f>IF(C223="","",VLOOKUP(C223,seznam!$B$1:$F$979,5,FALSE))</f>
        <v/>
      </c>
    </row>
    <row r="224" spans="1:9" ht="15" hidden="1" customHeight="1" outlineLevel="1" x14ac:dyDescent="0.25">
      <c r="B224" s="249" t="str">
        <f>IF(C224="","",VLOOKUP(C224,seznam!$B$1:$E$979,4,FALSE))</f>
        <v/>
      </c>
      <c r="C224" s="196"/>
      <c r="D224" s="212" t="str">
        <f>IF(C224="","",VLOOKUP(C224,seznam!$B$1:$D$979,2,FALSE))</f>
        <v/>
      </c>
      <c r="E224" s="212" t="str">
        <f>IF(C224="","",VLOOKUP(C224,seznam!$B$1:$D$979,3,FALSE))</f>
        <v/>
      </c>
      <c r="F224" s="205"/>
      <c r="G224" s="190"/>
      <c r="I224" s="194" t="str">
        <f>IF(C224="","",VLOOKUP(C224,seznam!$B$1:$F$979,5,FALSE))</f>
        <v/>
      </c>
    </row>
    <row r="225" spans="1:9" ht="15" hidden="1" customHeight="1" outlineLevel="1" x14ac:dyDescent="0.25">
      <c r="B225" s="249" t="str">
        <f>IF(C225="","",VLOOKUP(C225,seznam!$B$1:$E$979,4,FALSE))</f>
        <v/>
      </c>
      <c r="C225" s="196"/>
      <c r="D225" s="212" t="str">
        <f>IF(C225="","",VLOOKUP(C225,seznam!$B$1:$D$979,2,FALSE))</f>
        <v/>
      </c>
      <c r="E225" s="212" t="str">
        <f>IF(C225="","",VLOOKUP(C225,seznam!$B$1:$D$979,3,FALSE))</f>
        <v/>
      </c>
      <c r="F225" s="205"/>
      <c r="G225" s="190"/>
      <c r="I225" s="194" t="str">
        <f>IF(C225="","",VLOOKUP(C225,seznam!$B$1:$F$979,5,FALSE))</f>
        <v/>
      </c>
    </row>
    <row r="226" spans="1:9" ht="15" hidden="1" customHeight="1" outlineLevel="1" x14ac:dyDescent="0.25">
      <c r="B226" s="249" t="str">
        <f>IF(C226="","",VLOOKUP(C226,seznam!$B$1:$E$979,4,FALSE))</f>
        <v/>
      </c>
      <c r="C226" s="196"/>
      <c r="D226" s="212" t="str">
        <f>IF(C226="","",VLOOKUP(C226,seznam!$B$1:$D$979,2,FALSE))</f>
        <v/>
      </c>
      <c r="E226" s="212" t="str">
        <f>IF(C226="","",VLOOKUP(C226,seznam!$B$1:$D$979,3,FALSE))</f>
        <v/>
      </c>
      <c r="F226" s="205"/>
      <c r="G226" s="190"/>
      <c r="I226" s="194" t="str">
        <f>IF(C226="","",VLOOKUP(C226,seznam!$B$1:$F$979,5,FALSE))</f>
        <v/>
      </c>
    </row>
    <row r="227" spans="1:9" ht="15" hidden="1" customHeight="1" outlineLevel="1" x14ac:dyDescent="0.25">
      <c r="B227" s="249" t="str">
        <f>IF(C227="","",VLOOKUP(C227,seznam!$B$1:$E$979,4,FALSE))</f>
        <v/>
      </c>
      <c r="C227" s="196"/>
      <c r="D227" s="212" t="str">
        <f>IF(C227="","",VLOOKUP(C227,seznam!$B$1:$D$979,2,FALSE))</f>
        <v/>
      </c>
      <c r="E227" s="212" t="str">
        <f>IF(C227="","",VLOOKUP(C227,seznam!$B$1:$D$979,3,FALSE))</f>
        <v/>
      </c>
      <c r="F227" s="205"/>
      <c r="G227" s="190"/>
      <c r="I227" s="194" t="str">
        <f>IF(C227="","",VLOOKUP(C227,seznam!$B$1:$F$979,5,FALSE))</f>
        <v/>
      </c>
    </row>
    <row r="228" spans="1:9" hidden="1" outlineLevel="1" x14ac:dyDescent="0.25">
      <c r="B228" s="249" t="str">
        <f>IF(C228="","",VLOOKUP(C228,seznam!$B$1:$E$979,4,FALSE))</f>
        <v/>
      </c>
      <c r="C228" s="196"/>
      <c r="D228" s="212" t="str">
        <f>IF(C228="","",VLOOKUP(C228,seznam!$B$1:$D$979,2,FALSE))</f>
        <v/>
      </c>
      <c r="E228" s="212" t="str">
        <f>IF(C228="","",VLOOKUP(C228,seznam!$B$1:$D$979,3,FALSE))</f>
        <v/>
      </c>
      <c r="F228" s="205"/>
      <c r="G228" s="190"/>
      <c r="I228" s="194" t="str">
        <f>IF(C228="","",VLOOKUP(C228,seznam!$B$1:$F$979,5,FALSE))</f>
        <v/>
      </c>
    </row>
    <row r="229" spans="1:9" hidden="1" outlineLevel="1" x14ac:dyDescent="0.25">
      <c r="B229" s="249" t="str">
        <f>IF(C229="","",VLOOKUP(C229,seznam!$B$1:$E$979,4,FALSE))</f>
        <v/>
      </c>
      <c r="C229" s="196"/>
      <c r="D229" s="212" t="str">
        <f>IF(C229="","",VLOOKUP(C229,seznam!$B$1:$D$979,2,FALSE))</f>
        <v/>
      </c>
      <c r="E229" s="212" t="str">
        <f>IF(C229="","",VLOOKUP(C229,seznam!$B$1:$D$979,3,FALSE))</f>
        <v/>
      </c>
      <c r="F229" s="205"/>
      <c r="G229" s="190"/>
      <c r="I229" s="194" t="str">
        <f>IF(C229="","",VLOOKUP(C229,seznam!$B$1:$F$979,5,FALSE))</f>
        <v/>
      </c>
    </row>
    <row r="230" spans="1:9" ht="15" hidden="1" customHeight="1" outlineLevel="1" x14ac:dyDescent="0.25">
      <c r="B230" s="249" t="str">
        <f>IF(C230="","",VLOOKUP(C230,seznam!$B$1:$E$979,4,FALSE))</f>
        <v/>
      </c>
      <c r="C230" s="196"/>
      <c r="D230" s="212" t="str">
        <f>IF(C230="","",VLOOKUP(C230,seznam!$B$1:$D$979,2,FALSE))</f>
        <v/>
      </c>
      <c r="E230" s="212" t="str">
        <f>IF(C230="","",VLOOKUP(C230,seznam!$B$1:$D$979,3,FALSE))</f>
        <v/>
      </c>
      <c r="F230" s="205"/>
      <c r="G230" s="190"/>
      <c r="I230" s="194" t="str">
        <f>IF(C230="","",VLOOKUP(C230,seznam!$B$1:$F$979,5,FALSE))</f>
        <v/>
      </c>
    </row>
    <row r="231" spans="1:9" ht="15" hidden="1" customHeight="1" outlineLevel="1" x14ac:dyDescent="0.25">
      <c r="B231" s="249" t="str">
        <f>IF(C231="","",VLOOKUP(C231,seznam!$B$1:$E$979,4,FALSE))</f>
        <v/>
      </c>
      <c r="C231" s="196"/>
      <c r="D231" s="212" t="str">
        <f>IF(C231="","",VLOOKUP(C231,seznam!$B$1:$D$979,2,FALSE))</f>
        <v/>
      </c>
      <c r="E231" s="212" t="str">
        <f>IF(C231="","",VLOOKUP(C231,seznam!$B$1:$D$979,3,FALSE))</f>
        <v/>
      </c>
      <c r="F231" s="205"/>
      <c r="G231" s="190"/>
      <c r="I231" s="194" t="str">
        <f>IF(C231="","",VLOOKUP(C231,seznam!$B$1:$F$979,5,FALSE))</f>
        <v/>
      </c>
    </row>
    <row r="232" spans="1:9" ht="15" customHeight="1" collapsed="1" x14ac:dyDescent="0.25">
      <c r="A232" s="200" t="s">
        <v>44</v>
      </c>
      <c r="B232" s="251"/>
      <c r="C232" s="201"/>
      <c r="D232" s="214"/>
      <c r="E232" s="214"/>
      <c r="F232" s="207"/>
      <c r="G232" s="202"/>
      <c r="I232" s="189"/>
    </row>
    <row r="233" spans="1:9" ht="15" hidden="1" customHeight="1" outlineLevel="1" x14ac:dyDescent="0.25">
      <c r="A233" s="183" t="s">
        <v>43</v>
      </c>
      <c r="B233" s="249" t="str">
        <f>IF(C233="","",VLOOKUP(C233,seznam!$B$1:$E$979,4,FALSE))</f>
        <v/>
      </c>
      <c r="C233" s="196"/>
      <c r="D233" s="212" t="str">
        <f>IF(C233="","",VLOOKUP(C233,seznam!$B$1:$D$979,2,FALSE))</f>
        <v/>
      </c>
      <c r="E233" s="212" t="str">
        <f>IF(C233="","",VLOOKUP(C233,seznam!$B$1:$D$979,3,FALSE))</f>
        <v/>
      </c>
      <c r="F233" s="205"/>
      <c r="G233" s="190"/>
      <c r="I233" s="194" t="str">
        <f>IF(C233="","",VLOOKUP(C233,seznam!$B$1:$F$979,5,FALSE))</f>
        <v/>
      </c>
    </row>
    <row r="234" spans="1:9" ht="15" hidden="1" customHeight="1" outlineLevel="1" x14ac:dyDescent="0.25">
      <c r="B234" s="249" t="str">
        <f>IF(C234="","",VLOOKUP(C234,seznam!$B$1:$E$979,4,FALSE))</f>
        <v/>
      </c>
      <c r="C234" s="196"/>
      <c r="D234" s="212" t="str">
        <f>IF(C234="","",VLOOKUP(C234,seznam!$B$1:$D$979,2,FALSE))</f>
        <v/>
      </c>
      <c r="E234" s="212" t="str">
        <f>IF(C234="","",VLOOKUP(C234,seznam!$B$1:$D$979,3,FALSE))</f>
        <v/>
      </c>
      <c r="F234" s="205"/>
      <c r="G234" s="190"/>
      <c r="I234" s="194" t="str">
        <f>IF(C234="","",VLOOKUP(C234,seznam!$B$1:$F$979,5,FALSE))</f>
        <v/>
      </c>
    </row>
    <row r="235" spans="1:9" ht="15" hidden="1" customHeight="1" outlineLevel="1" x14ac:dyDescent="0.25">
      <c r="B235" s="249" t="str">
        <f>IF(C235="","",VLOOKUP(C235,seznam!$B$1:$E$979,4,FALSE))</f>
        <v/>
      </c>
      <c r="C235" s="196"/>
      <c r="D235" s="212" t="str">
        <f>IF(C235="","",VLOOKUP(C235,seznam!$B$1:$D$979,2,FALSE))</f>
        <v/>
      </c>
      <c r="E235" s="212" t="str">
        <f>IF(C235="","",VLOOKUP(C235,seznam!$B$1:$D$979,3,FALSE))</f>
        <v/>
      </c>
      <c r="F235" s="205"/>
      <c r="G235" s="190"/>
      <c r="I235" s="194" t="str">
        <f>IF(C235="","",VLOOKUP(C235,seznam!$B$1:$F$979,5,FALSE))</f>
        <v/>
      </c>
    </row>
    <row r="236" spans="1:9" ht="15" hidden="1" customHeight="1" outlineLevel="1" x14ac:dyDescent="0.25">
      <c r="B236" s="249" t="str">
        <f>IF(C236="","",VLOOKUP(C236,seznam!$B$1:$E$979,4,FALSE))</f>
        <v/>
      </c>
      <c r="C236" s="196"/>
      <c r="D236" s="212" t="str">
        <f>IF(C236="","",VLOOKUP(C236,seznam!$B$1:$D$979,2,FALSE))</f>
        <v/>
      </c>
      <c r="E236" s="212" t="str">
        <f>IF(C236="","",VLOOKUP(C236,seznam!$B$1:$D$979,3,FALSE))</f>
        <v/>
      </c>
      <c r="F236" s="205"/>
      <c r="G236" s="190"/>
      <c r="I236" s="194" t="str">
        <f>IF(C236="","",VLOOKUP(C236,seznam!$B$1:$F$979,5,FALSE))</f>
        <v/>
      </c>
    </row>
    <row r="237" spans="1:9" ht="15" hidden="1" customHeight="1" outlineLevel="1" x14ac:dyDescent="0.25">
      <c r="B237" s="249" t="str">
        <f>IF(C237="","",VLOOKUP(C237,seznam!$B$1:$E$979,4,FALSE))</f>
        <v/>
      </c>
      <c r="C237" s="196"/>
      <c r="D237" s="212" t="str">
        <f>IF(C237="","",VLOOKUP(C237,seznam!$B$1:$D$979,2,FALSE))</f>
        <v/>
      </c>
      <c r="E237" s="212" t="str">
        <f>IF(C237="","",VLOOKUP(C237,seznam!$B$1:$D$979,3,FALSE))</f>
        <v/>
      </c>
      <c r="F237" s="205"/>
      <c r="G237" s="190"/>
      <c r="I237" s="194" t="str">
        <f>IF(C237="","",VLOOKUP(C237,seznam!$B$1:$F$979,5,FALSE))</f>
        <v/>
      </c>
    </row>
    <row r="238" spans="1:9" ht="15" hidden="1" customHeight="1" outlineLevel="1" x14ac:dyDescent="0.25">
      <c r="B238" s="249" t="str">
        <f>IF(C238="","",VLOOKUP(C238,seznam!$B$1:$E$979,4,FALSE))</f>
        <v/>
      </c>
      <c r="C238" s="196"/>
      <c r="D238" s="212" t="str">
        <f>IF(C238="","",VLOOKUP(C238,seznam!$B$1:$D$979,2,FALSE))</f>
        <v/>
      </c>
      <c r="E238" s="212" t="str">
        <f>IF(C238="","",VLOOKUP(C238,seznam!$B$1:$D$979,3,FALSE))</f>
        <v/>
      </c>
      <c r="F238" s="205"/>
      <c r="G238" s="190"/>
      <c r="I238" s="194" t="str">
        <f>IF(C238="","",VLOOKUP(C238,seznam!$B$1:$F$979,5,FALSE))</f>
        <v/>
      </c>
    </row>
    <row r="239" spans="1:9" ht="15" hidden="1" customHeight="1" outlineLevel="1" x14ac:dyDescent="0.25">
      <c r="B239" s="249" t="str">
        <f>IF(C239="","",VLOOKUP(C239,seznam!$B$1:$E$979,4,FALSE))</f>
        <v/>
      </c>
      <c r="C239" s="196"/>
      <c r="D239" s="212" t="str">
        <f>IF(C239="","",VLOOKUP(C239,seznam!$B$1:$D$979,2,FALSE))</f>
        <v/>
      </c>
      <c r="E239" s="212" t="str">
        <f>IF(C239="","",VLOOKUP(C239,seznam!$B$1:$D$979,3,FALSE))</f>
        <v/>
      </c>
      <c r="F239" s="205"/>
      <c r="G239" s="190"/>
      <c r="I239" s="194" t="str">
        <f>IF(C239="","",VLOOKUP(C239,seznam!$B$1:$F$979,5,FALSE))</f>
        <v/>
      </c>
    </row>
    <row r="240" spans="1:9" hidden="1" outlineLevel="1" x14ac:dyDescent="0.25">
      <c r="B240" s="249" t="str">
        <f>IF(C240="","",VLOOKUP(C240,seznam!$B$1:$E$979,4,FALSE))</f>
        <v/>
      </c>
      <c r="C240" s="196"/>
      <c r="D240" s="212" t="str">
        <f>IF(C240="","",VLOOKUP(C240,seznam!$B$1:$D$979,2,FALSE))</f>
        <v/>
      </c>
      <c r="E240" s="212" t="str">
        <f>IF(C240="","",VLOOKUP(C240,seznam!$B$1:$D$979,3,FALSE))</f>
        <v/>
      </c>
      <c r="F240" s="205"/>
      <c r="G240" s="190"/>
      <c r="I240" s="194" t="str">
        <f>IF(C240="","",VLOOKUP(C240,seznam!$B$1:$F$979,5,FALSE))</f>
        <v/>
      </c>
    </row>
    <row r="241" spans="1:9" hidden="1" outlineLevel="1" x14ac:dyDescent="0.25">
      <c r="B241" s="249" t="str">
        <f>IF(C241="","",VLOOKUP(C241,seznam!$B$1:$E$979,4,FALSE))</f>
        <v/>
      </c>
      <c r="C241" s="196"/>
      <c r="D241" s="212" t="str">
        <f>IF(C241="","",VLOOKUP(C241,seznam!$B$1:$D$979,2,FALSE))</f>
        <v/>
      </c>
      <c r="E241" s="212" t="str">
        <f>IF(C241="","",VLOOKUP(C241,seznam!$B$1:$D$979,3,FALSE))</f>
        <v/>
      </c>
      <c r="F241" s="205"/>
      <c r="G241" s="190"/>
      <c r="I241" s="194" t="str">
        <f>IF(C241="","",VLOOKUP(C241,seznam!$B$1:$F$979,5,FALSE))</f>
        <v/>
      </c>
    </row>
    <row r="242" spans="1:9" ht="15" hidden="1" customHeight="1" outlineLevel="1" x14ac:dyDescent="0.25">
      <c r="B242" s="249" t="str">
        <f>IF(C242="","",VLOOKUP(C242,seznam!$B$1:$E$979,4,FALSE))</f>
        <v/>
      </c>
      <c r="C242" s="196"/>
      <c r="D242" s="212" t="str">
        <f>IF(C242="","",VLOOKUP(C242,seznam!$B$1:$D$979,2,FALSE))</f>
        <v/>
      </c>
      <c r="E242" s="212" t="str">
        <f>IF(C242="","",VLOOKUP(C242,seznam!$B$1:$D$979,3,FALSE))</f>
        <v/>
      </c>
      <c r="F242" s="205"/>
      <c r="G242" s="190"/>
      <c r="I242" s="194" t="str">
        <f>IF(C242="","",VLOOKUP(C242,seznam!$B$1:$F$979,5,FALSE))</f>
        <v/>
      </c>
    </row>
    <row r="243" spans="1:9" ht="15" hidden="1" customHeight="1" outlineLevel="1" x14ac:dyDescent="0.25">
      <c r="B243" s="249" t="str">
        <f>IF(C243="","",VLOOKUP(C243,seznam!$B$1:$E$979,4,FALSE))</f>
        <v/>
      </c>
      <c r="C243" s="196"/>
      <c r="D243" s="212" t="str">
        <f>IF(C243="","",VLOOKUP(C243,seznam!$B$1:$D$979,2,FALSE))</f>
        <v/>
      </c>
      <c r="E243" s="212" t="str">
        <f>IF(C243="","",VLOOKUP(C243,seznam!$B$1:$D$979,3,FALSE))</f>
        <v/>
      </c>
      <c r="F243" s="205"/>
      <c r="G243" s="190"/>
      <c r="I243" s="194" t="str">
        <f>IF(C243="","",VLOOKUP(C243,seznam!$B$1:$F$979,5,FALSE))</f>
        <v/>
      </c>
    </row>
    <row r="244" spans="1:9" ht="15" customHeight="1" collapsed="1" x14ac:dyDescent="0.25">
      <c r="A244" s="200" t="s">
        <v>44</v>
      </c>
      <c r="B244" s="251"/>
      <c r="C244" s="201"/>
      <c r="D244" s="214"/>
      <c r="E244" s="214"/>
      <c r="F244" s="207"/>
      <c r="G244" s="202"/>
      <c r="I244" s="189"/>
    </row>
    <row r="245" spans="1:9" ht="15" hidden="1" customHeight="1" outlineLevel="1" x14ac:dyDescent="0.25">
      <c r="A245" s="183" t="s">
        <v>43</v>
      </c>
      <c r="B245" s="249" t="str">
        <f>IF(C245="","",VLOOKUP(C245,seznam!$B$1:$E$979,4,FALSE))</f>
        <v/>
      </c>
      <c r="C245" s="196"/>
      <c r="D245" s="212" t="str">
        <f>IF(C245="","",VLOOKUP(C245,seznam!$B$1:$D$979,2,FALSE))</f>
        <v/>
      </c>
      <c r="E245" s="212" t="str">
        <f>IF(C245="","",VLOOKUP(C245,seznam!$B$1:$D$979,3,FALSE))</f>
        <v/>
      </c>
      <c r="F245" s="205"/>
      <c r="G245" s="190"/>
      <c r="I245" s="194" t="str">
        <f>IF(C245="","",VLOOKUP(C245,seznam!$B$1:$F$979,5,FALSE))</f>
        <v/>
      </c>
    </row>
    <row r="246" spans="1:9" ht="15" hidden="1" customHeight="1" outlineLevel="1" x14ac:dyDescent="0.25">
      <c r="B246" s="249" t="str">
        <f>IF(C246="","",VLOOKUP(C246,seznam!$B$1:$E$979,4,FALSE))</f>
        <v/>
      </c>
      <c r="C246" s="196"/>
      <c r="D246" s="212" t="str">
        <f>IF(C246="","",VLOOKUP(C246,seznam!$B$1:$D$979,2,FALSE))</f>
        <v/>
      </c>
      <c r="E246" s="212" t="str">
        <f>IF(C246="","",VLOOKUP(C246,seznam!$B$1:$D$979,3,FALSE))</f>
        <v/>
      </c>
      <c r="F246" s="205"/>
      <c r="G246" s="190"/>
      <c r="I246" s="194" t="str">
        <f>IF(C246="","",VLOOKUP(C246,seznam!$B$1:$F$979,5,FALSE))</f>
        <v/>
      </c>
    </row>
    <row r="247" spans="1:9" ht="15" hidden="1" customHeight="1" outlineLevel="1" x14ac:dyDescent="0.25">
      <c r="B247" s="249" t="str">
        <f>IF(C247="","",VLOOKUP(C247,seznam!$B$1:$E$979,4,FALSE))</f>
        <v/>
      </c>
      <c r="C247" s="196"/>
      <c r="D247" s="212" t="str">
        <f>IF(C247="","",VLOOKUP(C247,seznam!$B$1:$D$979,2,FALSE))</f>
        <v/>
      </c>
      <c r="E247" s="212" t="str">
        <f>IF(C247="","",VLOOKUP(C247,seznam!$B$1:$D$979,3,FALSE))</f>
        <v/>
      </c>
      <c r="F247" s="205"/>
      <c r="G247" s="190"/>
      <c r="I247" s="194" t="str">
        <f>IF(C247="","",VLOOKUP(C247,seznam!$B$1:$F$979,5,FALSE))</f>
        <v/>
      </c>
    </row>
    <row r="248" spans="1:9" ht="15" hidden="1" customHeight="1" outlineLevel="1" x14ac:dyDescent="0.25">
      <c r="B248" s="249" t="str">
        <f>IF(C248="","",VLOOKUP(C248,seznam!$B$1:$E$979,4,FALSE))</f>
        <v/>
      </c>
      <c r="C248" s="196"/>
      <c r="D248" s="212" t="str">
        <f>IF(C248="","",VLOOKUP(C248,seznam!$B$1:$D$979,2,FALSE))</f>
        <v/>
      </c>
      <c r="E248" s="212" t="str">
        <f>IF(C248="","",VLOOKUP(C248,seznam!$B$1:$D$979,3,FALSE))</f>
        <v/>
      </c>
      <c r="F248" s="205"/>
      <c r="G248" s="190"/>
      <c r="I248" s="194" t="str">
        <f>IF(C248="","",VLOOKUP(C248,seznam!$B$1:$F$979,5,FALSE))</f>
        <v/>
      </c>
    </row>
    <row r="249" spans="1:9" ht="15" hidden="1" customHeight="1" outlineLevel="1" x14ac:dyDescent="0.25">
      <c r="B249" s="249" t="str">
        <f>IF(C249="","",VLOOKUP(C249,seznam!$B$1:$E$979,4,FALSE))</f>
        <v/>
      </c>
      <c r="C249" s="196"/>
      <c r="D249" s="212" t="str">
        <f>IF(C249="","",VLOOKUP(C249,seznam!$B$1:$D$979,2,FALSE))</f>
        <v/>
      </c>
      <c r="E249" s="212" t="str">
        <f>IF(C249="","",VLOOKUP(C249,seznam!$B$1:$D$979,3,FALSE))</f>
        <v/>
      </c>
      <c r="F249" s="205"/>
      <c r="G249" s="190"/>
      <c r="I249" s="194" t="str">
        <f>IF(C249="","",VLOOKUP(C249,seznam!$B$1:$F$979,5,FALSE))</f>
        <v/>
      </c>
    </row>
    <row r="250" spans="1:9" ht="15" hidden="1" customHeight="1" outlineLevel="1" x14ac:dyDescent="0.25">
      <c r="B250" s="249" t="str">
        <f>IF(C250="","",VLOOKUP(C250,seznam!$B$1:$E$979,4,FALSE))</f>
        <v/>
      </c>
      <c r="C250" s="196"/>
      <c r="D250" s="212" t="str">
        <f>IF(C250="","",VLOOKUP(C250,seznam!$B$1:$D$979,2,FALSE))</f>
        <v/>
      </c>
      <c r="E250" s="212" t="str">
        <f>IF(C250="","",VLOOKUP(C250,seznam!$B$1:$D$979,3,FALSE))</f>
        <v/>
      </c>
      <c r="F250" s="205"/>
      <c r="G250" s="190"/>
      <c r="I250" s="194" t="str">
        <f>IF(C250="","",VLOOKUP(C250,seznam!$B$1:$F$979,5,FALSE))</f>
        <v/>
      </c>
    </row>
    <row r="251" spans="1:9" ht="15" hidden="1" customHeight="1" outlineLevel="1" x14ac:dyDescent="0.25">
      <c r="B251" s="249" t="str">
        <f>IF(C251="","",VLOOKUP(C251,seznam!$B$1:$E$979,4,FALSE))</f>
        <v/>
      </c>
      <c r="C251" s="196"/>
      <c r="D251" s="212" t="str">
        <f>IF(C251="","",VLOOKUP(C251,seznam!$B$1:$D$979,2,FALSE))</f>
        <v/>
      </c>
      <c r="E251" s="212" t="str">
        <f>IF(C251="","",VLOOKUP(C251,seznam!$B$1:$D$979,3,FALSE))</f>
        <v/>
      </c>
      <c r="F251" s="205"/>
      <c r="G251" s="190"/>
      <c r="I251" s="194" t="str">
        <f>IF(C251="","",VLOOKUP(C251,seznam!$B$1:$F$979,5,FALSE))</f>
        <v/>
      </c>
    </row>
    <row r="252" spans="1:9" hidden="1" outlineLevel="1" x14ac:dyDescent="0.25">
      <c r="B252" s="249" t="str">
        <f>IF(C252="","",VLOOKUP(C252,seznam!$B$1:$E$979,4,FALSE))</f>
        <v/>
      </c>
      <c r="C252" s="196"/>
      <c r="D252" s="212" t="str">
        <f>IF(C252="","",VLOOKUP(C252,seznam!$B$1:$D$979,2,FALSE))</f>
        <v/>
      </c>
      <c r="E252" s="212" t="str">
        <f>IF(C252="","",VLOOKUP(C252,seznam!$B$1:$D$979,3,FALSE))</f>
        <v/>
      </c>
      <c r="F252" s="205"/>
      <c r="G252" s="190"/>
      <c r="I252" s="194" t="str">
        <f>IF(C252="","",VLOOKUP(C252,seznam!$B$1:$F$979,5,FALSE))</f>
        <v/>
      </c>
    </row>
    <row r="253" spans="1:9" hidden="1" outlineLevel="1" x14ac:dyDescent="0.25">
      <c r="B253" s="249" t="str">
        <f>IF(C253="","",VLOOKUP(C253,seznam!$B$1:$E$979,4,FALSE))</f>
        <v/>
      </c>
      <c r="C253" s="196"/>
      <c r="D253" s="212" t="str">
        <f>IF(C253="","",VLOOKUP(C253,seznam!$B$1:$D$979,2,FALSE))</f>
        <v/>
      </c>
      <c r="E253" s="212" t="str">
        <f>IF(C253="","",VLOOKUP(C253,seznam!$B$1:$D$979,3,FALSE))</f>
        <v/>
      </c>
      <c r="F253" s="205"/>
      <c r="G253" s="190"/>
      <c r="I253" s="194" t="str">
        <f>IF(C253="","",VLOOKUP(C253,seznam!$B$1:$F$979,5,FALSE))</f>
        <v/>
      </c>
    </row>
    <row r="254" spans="1:9" ht="15" hidden="1" customHeight="1" outlineLevel="1" x14ac:dyDescent="0.25">
      <c r="B254" s="249" t="str">
        <f>IF(C254="","",VLOOKUP(C254,seznam!$B$1:$E$979,4,FALSE))</f>
        <v/>
      </c>
      <c r="C254" s="196"/>
      <c r="D254" s="212" t="str">
        <f>IF(C254="","",VLOOKUP(C254,seznam!$B$1:$D$979,2,FALSE))</f>
        <v/>
      </c>
      <c r="E254" s="212" t="str">
        <f>IF(C254="","",VLOOKUP(C254,seznam!$B$1:$D$979,3,FALSE))</f>
        <v/>
      </c>
      <c r="F254" s="205"/>
      <c r="G254" s="190"/>
      <c r="I254" s="194" t="str">
        <f>IF(C254="","",VLOOKUP(C254,seznam!$B$1:$F$979,5,FALSE))</f>
        <v/>
      </c>
    </row>
    <row r="255" spans="1:9" ht="15" hidden="1" customHeight="1" outlineLevel="1" x14ac:dyDescent="0.25">
      <c r="B255" s="249" t="str">
        <f>IF(C255="","",VLOOKUP(C255,seznam!$B$1:$E$979,4,FALSE))</f>
        <v/>
      </c>
      <c r="C255" s="196"/>
      <c r="D255" s="212" t="str">
        <f>IF(C255="","",VLOOKUP(C255,seznam!$B$1:$D$979,2,FALSE))</f>
        <v/>
      </c>
      <c r="E255" s="212" t="str">
        <f>IF(C255="","",VLOOKUP(C255,seznam!$B$1:$D$979,3,FALSE))</f>
        <v/>
      </c>
      <c r="F255" s="205"/>
      <c r="G255" s="190"/>
      <c r="I255" s="194" t="str">
        <f>IF(C255="","",VLOOKUP(C255,seznam!$B$1:$F$979,5,FALSE))</f>
        <v/>
      </c>
    </row>
    <row r="256" spans="1:9" ht="15" customHeight="1" collapsed="1" x14ac:dyDescent="0.25">
      <c r="A256" s="200" t="s">
        <v>44</v>
      </c>
      <c r="B256" s="251"/>
      <c r="C256" s="201"/>
      <c r="D256" s="214"/>
      <c r="E256" s="214"/>
      <c r="F256" s="207"/>
      <c r="G256" s="202"/>
      <c r="I256" s="189"/>
    </row>
    <row r="257" spans="1:9" ht="15" hidden="1" customHeight="1" outlineLevel="1" x14ac:dyDescent="0.25">
      <c r="A257" s="183" t="s">
        <v>43</v>
      </c>
      <c r="B257" s="249" t="str">
        <f>IF(C257="","",VLOOKUP(C257,seznam!$B$1:$E$979,4,FALSE))</f>
        <v/>
      </c>
      <c r="C257" s="196"/>
      <c r="D257" s="212" t="str">
        <f>IF(C257="","",VLOOKUP(C257,seznam!$B$1:$D$979,2,FALSE))</f>
        <v/>
      </c>
      <c r="E257" s="212" t="str">
        <f>IF(C257="","",VLOOKUP(C257,seznam!$B$1:$D$979,3,FALSE))</f>
        <v/>
      </c>
      <c r="F257" s="205"/>
      <c r="G257" s="190"/>
      <c r="I257" s="194" t="str">
        <f>IF(C257="","",VLOOKUP(C257,seznam!$B$1:$F$979,5,FALSE))</f>
        <v/>
      </c>
    </row>
    <row r="258" spans="1:9" ht="15" hidden="1" customHeight="1" outlineLevel="1" x14ac:dyDescent="0.25">
      <c r="B258" s="249" t="str">
        <f>IF(C258="","",VLOOKUP(C258,seznam!$B$1:$E$979,4,FALSE))</f>
        <v/>
      </c>
      <c r="C258" s="196"/>
      <c r="D258" s="212" t="str">
        <f>IF(C258="","",VLOOKUP(C258,seznam!$B$1:$D$979,2,FALSE))</f>
        <v/>
      </c>
      <c r="E258" s="212" t="str">
        <f>IF(C258="","",VLOOKUP(C258,seznam!$B$1:$D$979,3,FALSE))</f>
        <v/>
      </c>
      <c r="F258" s="205"/>
      <c r="G258" s="190"/>
      <c r="I258" s="194" t="str">
        <f>IF(C258="","",VLOOKUP(C258,seznam!$B$1:$F$979,5,FALSE))</f>
        <v/>
      </c>
    </row>
    <row r="259" spans="1:9" ht="15" hidden="1" customHeight="1" outlineLevel="1" x14ac:dyDescent="0.25">
      <c r="B259" s="249" t="str">
        <f>IF(C259="","",VLOOKUP(C259,seznam!$B$1:$E$979,4,FALSE))</f>
        <v/>
      </c>
      <c r="C259" s="196"/>
      <c r="D259" s="212" t="str">
        <f>IF(C259="","",VLOOKUP(C259,seznam!$B$1:$D$979,2,FALSE))</f>
        <v/>
      </c>
      <c r="E259" s="212" t="str">
        <f>IF(C259="","",VLOOKUP(C259,seznam!$B$1:$D$979,3,FALSE))</f>
        <v/>
      </c>
      <c r="F259" s="205"/>
      <c r="G259" s="190"/>
      <c r="I259" s="194" t="str">
        <f>IF(C259="","",VLOOKUP(C259,seznam!$B$1:$F$979,5,FALSE))</f>
        <v/>
      </c>
    </row>
    <row r="260" spans="1:9" ht="15" hidden="1" customHeight="1" outlineLevel="1" x14ac:dyDescent="0.25">
      <c r="B260" s="249" t="str">
        <f>IF(C260="","",VLOOKUP(C260,seznam!$B$1:$E$979,4,FALSE))</f>
        <v/>
      </c>
      <c r="C260" s="196"/>
      <c r="D260" s="212" t="str">
        <f>IF(C260="","",VLOOKUP(C260,seznam!$B$1:$D$979,2,FALSE))</f>
        <v/>
      </c>
      <c r="E260" s="212" t="str">
        <f>IF(C260="","",VLOOKUP(C260,seznam!$B$1:$D$979,3,FALSE))</f>
        <v/>
      </c>
      <c r="F260" s="205"/>
      <c r="G260" s="190"/>
      <c r="I260" s="194" t="str">
        <f>IF(C260="","",VLOOKUP(C260,seznam!$B$1:$F$979,5,FALSE))</f>
        <v/>
      </c>
    </row>
    <row r="261" spans="1:9" ht="15" hidden="1" customHeight="1" outlineLevel="1" x14ac:dyDescent="0.25">
      <c r="B261" s="249" t="str">
        <f>IF(C261="","",VLOOKUP(C261,seznam!$B$1:$E$979,4,FALSE))</f>
        <v/>
      </c>
      <c r="C261" s="196"/>
      <c r="D261" s="212" t="str">
        <f>IF(C261="","",VLOOKUP(C261,seznam!$B$1:$D$979,2,FALSE))</f>
        <v/>
      </c>
      <c r="E261" s="212" t="str">
        <f>IF(C261="","",VLOOKUP(C261,seznam!$B$1:$D$979,3,FALSE))</f>
        <v/>
      </c>
      <c r="F261" s="205"/>
      <c r="G261" s="190"/>
      <c r="I261" s="194" t="str">
        <f>IF(C261="","",VLOOKUP(C261,seznam!$B$1:$F$979,5,FALSE))</f>
        <v/>
      </c>
    </row>
    <row r="262" spans="1:9" ht="15" hidden="1" customHeight="1" outlineLevel="1" x14ac:dyDescent="0.25">
      <c r="B262" s="249" t="str">
        <f>IF(C262="","",VLOOKUP(C262,seznam!$B$1:$E$979,4,FALSE))</f>
        <v/>
      </c>
      <c r="C262" s="196"/>
      <c r="D262" s="212" t="str">
        <f>IF(C262="","",VLOOKUP(C262,seznam!$B$1:$D$979,2,FALSE))</f>
        <v/>
      </c>
      <c r="E262" s="212" t="str">
        <f>IF(C262="","",VLOOKUP(C262,seznam!$B$1:$D$979,3,FALSE))</f>
        <v/>
      </c>
      <c r="F262" s="205"/>
      <c r="G262" s="190"/>
      <c r="I262" s="194" t="str">
        <f>IF(C262="","",VLOOKUP(C262,seznam!$B$1:$F$979,5,FALSE))</f>
        <v/>
      </c>
    </row>
    <row r="263" spans="1:9" ht="15" hidden="1" customHeight="1" outlineLevel="1" x14ac:dyDescent="0.25">
      <c r="B263" s="249" t="str">
        <f>IF(C263="","",VLOOKUP(C263,seznam!$B$1:$E$979,4,FALSE))</f>
        <v/>
      </c>
      <c r="C263" s="196"/>
      <c r="D263" s="212" t="str">
        <f>IF(C263="","",VLOOKUP(C263,seznam!$B$1:$D$979,2,FALSE))</f>
        <v/>
      </c>
      <c r="E263" s="212" t="str">
        <f>IF(C263="","",VLOOKUP(C263,seznam!$B$1:$D$979,3,FALSE))</f>
        <v/>
      </c>
      <c r="F263" s="205"/>
      <c r="G263" s="190"/>
      <c r="I263" s="194" t="str">
        <f>IF(C263="","",VLOOKUP(C263,seznam!$B$1:$F$979,5,FALSE))</f>
        <v/>
      </c>
    </row>
    <row r="264" spans="1:9" hidden="1" outlineLevel="1" x14ac:dyDescent="0.25">
      <c r="B264" s="249" t="str">
        <f>IF(C264="","",VLOOKUP(C264,seznam!$B$1:$E$979,4,FALSE))</f>
        <v/>
      </c>
      <c r="C264" s="196"/>
      <c r="D264" s="212" t="str">
        <f>IF(C264="","",VLOOKUP(C264,seznam!$B$1:$D$979,2,FALSE))</f>
        <v/>
      </c>
      <c r="E264" s="212" t="str">
        <f>IF(C264="","",VLOOKUP(C264,seznam!$B$1:$D$979,3,FALSE))</f>
        <v/>
      </c>
      <c r="F264" s="205"/>
      <c r="G264" s="190"/>
      <c r="I264" s="194" t="str">
        <f>IF(C264="","",VLOOKUP(C264,seznam!$B$1:$F$979,5,FALSE))</f>
        <v/>
      </c>
    </row>
    <row r="265" spans="1:9" hidden="1" outlineLevel="1" x14ac:dyDescent="0.25">
      <c r="B265" s="249" t="str">
        <f>IF(C265="","",VLOOKUP(C265,seznam!$B$1:$E$979,4,FALSE))</f>
        <v/>
      </c>
      <c r="C265" s="196"/>
      <c r="D265" s="212" t="str">
        <f>IF(C265="","",VLOOKUP(C265,seznam!$B$1:$D$979,2,FALSE))</f>
        <v/>
      </c>
      <c r="E265" s="212" t="str">
        <f>IF(C265="","",VLOOKUP(C265,seznam!$B$1:$D$979,3,FALSE))</f>
        <v/>
      </c>
      <c r="F265" s="205"/>
      <c r="G265" s="190"/>
      <c r="I265" s="194" t="str">
        <f>IF(C265="","",VLOOKUP(C265,seznam!$B$1:$F$979,5,FALSE))</f>
        <v/>
      </c>
    </row>
    <row r="266" spans="1:9" ht="15" hidden="1" customHeight="1" outlineLevel="1" x14ac:dyDescent="0.25">
      <c r="B266" s="249" t="str">
        <f>IF(C266="","",VLOOKUP(C266,seznam!$B$1:$E$979,4,FALSE))</f>
        <v/>
      </c>
      <c r="C266" s="196"/>
      <c r="D266" s="212" t="str">
        <f>IF(C266="","",VLOOKUP(C266,seznam!$B$1:$D$979,2,FALSE))</f>
        <v/>
      </c>
      <c r="E266" s="212" t="str">
        <f>IF(C266="","",VLOOKUP(C266,seznam!$B$1:$D$979,3,FALSE))</f>
        <v/>
      </c>
      <c r="F266" s="205"/>
      <c r="G266" s="190"/>
      <c r="I266" s="194" t="str">
        <f>IF(C266="","",VLOOKUP(C266,seznam!$B$1:$F$979,5,FALSE))</f>
        <v/>
      </c>
    </row>
    <row r="267" spans="1:9" ht="15" hidden="1" customHeight="1" outlineLevel="1" x14ac:dyDescent="0.25">
      <c r="B267" s="249" t="str">
        <f>IF(C267="","",VLOOKUP(C267,seznam!$B$1:$E$979,4,FALSE))</f>
        <v/>
      </c>
      <c r="C267" s="196"/>
      <c r="D267" s="212" t="str">
        <f>IF(C267="","",VLOOKUP(C267,seznam!$B$1:$D$979,2,FALSE))</f>
        <v/>
      </c>
      <c r="E267" s="212" t="str">
        <f>IF(C267="","",VLOOKUP(C267,seznam!$B$1:$D$979,3,FALSE))</f>
        <v/>
      </c>
      <c r="F267" s="205"/>
      <c r="G267" s="190"/>
      <c r="I267" s="194" t="str">
        <f>IF(C267="","",VLOOKUP(C267,seznam!$B$1:$F$979,5,FALSE))</f>
        <v/>
      </c>
    </row>
    <row r="268" spans="1:9" ht="15" customHeight="1" collapsed="1" x14ac:dyDescent="0.25">
      <c r="A268" s="200" t="s">
        <v>44</v>
      </c>
      <c r="B268" s="251"/>
      <c r="C268" s="201"/>
      <c r="D268" s="214"/>
      <c r="E268" s="214"/>
      <c r="F268" s="207"/>
      <c r="G268" s="202"/>
      <c r="I268" s="189"/>
    </row>
    <row r="269" spans="1:9" ht="15" hidden="1" customHeight="1" outlineLevel="1" x14ac:dyDescent="0.25">
      <c r="A269" s="183" t="s">
        <v>43</v>
      </c>
      <c r="B269" s="249" t="str">
        <f>IF(C269="","",VLOOKUP(C269,seznam!$B$1:$E$979,4,FALSE))</f>
        <v/>
      </c>
      <c r="C269" s="196"/>
      <c r="D269" s="212" t="str">
        <f>IF(C269="","",VLOOKUP(C269,seznam!$B$1:$D$979,2,FALSE))</f>
        <v/>
      </c>
      <c r="E269" s="212" t="str">
        <f>IF(C269="","",VLOOKUP(C269,seznam!$B$1:$D$979,3,FALSE))</f>
        <v/>
      </c>
      <c r="F269" s="205"/>
      <c r="G269" s="190"/>
      <c r="I269" s="194" t="str">
        <f>IF(C269="","",VLOOKUP(C269,seznam!$B$1:$F$979,5,FALSE))</f>
        <v/>
      </c>
    </row>
    <row r="270" spans="1:9" ht="15" hidden="1" customHeight="1" outlineLevel="1" x14ac:dyDescent="0.25">
      <c r="B270" s="249" t="str">
        <f>IF(C270="","",VLOOKUP(C270,seznam!$B$1:$E$979,4,FALSE))</f>
        <v/>
      </c>
      <c r="C270" s="196"/>
      <c r="D270" s="212" t="str">
        <f>IF(C270="","",VLOOKUP(C270,seznam!$B$1:$D$979,2,FALSE))</f>
        <v/>
      </c>
      <c r="E270" s="212" t="str">
        <f>IF(C270="","",VLOOKUP(C270,seznam!$B$1:$D$979,3,FALSE))</f>
        <v/>
      </c>
      <c r="F270" s="205"/>
      <c r="G270" s="190"/>
      <c r="I270" s="194" t="str">
        <f>IF(C270="","",VLOOKUP(C270,seznam!$B$1:$F$979,5,FALSE))</f>
        <v/>
      </c>
    </row>
    <row r="271" spans="1:9" ht="15" hidden="1" customHeight="1" outlineLevel="1" x14ac:dyDescent="0.25">
      <c r="B271" s="249" t="str">
        <f>IF(C271="","",VLOOKUP(C271,seznam!$B$1:$E$979,4,FALSE))</f>
        <v/>
      </c>
      <c r="C271" s="196"/>
      <c r="D271" s="212" t="str">
        <f>IF(C271="","",VLOOKUP(C271,seznam!$B$1:$D$979,2,FALSE))</f>
        <v/>
      </c>
      <c r="E271" s="212" t="str">
        <f>IF(C271="","",VLOOKUP(C271,seznam!$B$1:$D$979,3,FALSE))</f>
        <v/>
      </c>
      <c r="F271" s="205"/>
      <c r="G271" s="190"/>
      <c r="I271" s="194" t="str">
        <f>IF(C271="","",VLOOKUP(C271,seznam!$B$1:$F$979,5,FALSE))</f>
        <v/>
      </c>
    </row>
    <row r="272" spans="1:9" ht="15" hidden="1" customHeight="1" outlineLevel="1" x14ac:dyDescent="0.25">
      <c r="B272" s="249" t="str">
        <f>IF(C272="","",VLOOKUP(C272,seznam!$B$1:$E$979,4,FALSE))</f>
        <v/>
      </c>
      <c r="C272" s="196"/>
      <c r="D272" s="212" t="str">
        <f>IF(C272="","",VLOOKUP(C272,seznam!$B$1:$D$979,2,FALSE))</f>
        <v/>
      </c>
      <c r="E272" s="212" t="str">
        <f>IF(C272="","",VLOOKUP(C272,seznam!$B$1:$D$979,3,FALSE))</f>
        <v/>
      </c>
      <c r="F272" s="205"/>
      <c r="G272" s="190"/>
      <c r="I272" s="194" t="str">
        <f>IF(C272="","",VLOOKUP(C272,seznam!$B$1:$F$979,5,FALSE))</f>
        <v/>
      </c>
    </row>
    <row r="273" spans="1:9" ht="15" hidden="1" customHeight="1" outlineLevel="1" x14ac:dyDescent="0.25">
      <c r="B273" s="249" t="str">
        <f>IF(C273="","",VLOOKUP(C273,seznam!$B$1:$E$979,4,FALSE))</f>
        <v/>
      </c>
      <c r="C273" s="196"/>
      <c r="D273" s="212" t="str">
        <f>IF(C273="","",VLOOKUP(C273,seznam!$B$1:$D$979,2,FALSE))</f>
        <v/>
      </c>
      <c r="E273" s="212" t="str">
        <f>IF(C273="","",VLOOKUP(C273,seznam!$B$1:$D$979,3,FALSE))</f>
        <v/>
      </c>
      <c r="F273" s="205"/>
      <c r="G273" s="190"/>
      <c r="I273" s="194" t="str">
        <f>IF(C273="","",VLOOKUP(C273,seznam!$B$1:$F$979,5,FALSE))</f>
        <v/>
      </c>
    </row>
    <row r="274" spans="1:9" ht="15" hidden="1" customHeight="1" outlineLevel="1" x14ac:dyDescent="0.25">
      <c r="B274" s="249" t="str">
        <f>IF(C274="","",VLOOKUP(C274,seznam!$B$1:$E$979,4,FALSE))</f>
        <v/>
      </c>
      <c r="C274" s="196"/>
      <c r="D274" s="212" t="str">
        <f>IF(C274="","",VLOOKUP(C274,seznam!$B$1:$D$979,2,FALSE))</f>
        <v/>
      </c>
      <c r="E274" s="212" t="str">
        <f>IF(C274="","",VLOOKUP(C274,seznam!$B$1:$D$979,3,FALSE))</f>
        <v/>
      </c>
      <c r="F274" s="205"/>
      <c r="G274" s="190"/>
      <c r="I274" s="194" t="str">
        <f>IF(C274="","",VLOOKUP(C274,seznam!$B$1:$F$979,5,FALSE))</f>
        <v/>
      </c>
    </row>
    <row r="275" spans="1:9" ht="15" hidden="1" customHeight="1" outlineLevel="1" x14ac:dyDescent="0.25">
      <c r="B275" s="249" t="str">
        <f>IF(C275="","",VLOOKUP(C275,seznam!$B$1:$E$979,4,FALSE))</f>
        <v/>
      </c>
      <c r="C275" s="196"/>
      <c r="D275" s="212" t="str">
        <f>IF(C275="","",VLOOKUP(C275,seznam!$B$1:$D$979,2,FALSE))</f>
        <v/>
      </c>
      <c r="E275" s="212" t="str">
        <f>IF(C275="","",VLOOKUP(C275,seznam!$B$1:$D$979,3,FALSE))</f>
        <v/>
      </c>
      <c r="F275" s="205"/>
      <c r="G275" s="190"/>
      <c r="I275" s="194" t="str">
        <f>IF(C275="","",VLOOKUP(C275,seznam!$B$1:$F$979,5,FALSE))</f>
        <v/>
      </c>
    </row>
    <row r="276" spans="1:9" hidden="1" outlineLevel="1" x14ac:dyDescent="0.25">
      <c r="B276" s="249" t="str">
        <f>IF(C276="","",VLOOKUP(C276,seznam!$B$1:$E$979,4,FALSE))</f>
        <v/>
      </c>
      <c r="C276" s="196"/>
      <c r="D276" s="212" t="str">
        <f>IF(C276="","",VLOOKUP(C276,seznam!$B$1:$D$979,2,FALSE))</f>
        <v/>
      </c>
      <c r="E276" s="212" t="str">
        <f>IF(C276="","",VLOOKUP(C276,seznam!$B$1:$D$979,3,FALSE))</f>
        <v/>
      </c>
      <c r="F276" s="205"/>
      <c r="G276" s="190"/>
      <c r="I276" s="194" t="str">
        <f>IF(C276="","",VLOOKUP(C276,seznam!$B$1:$F$979,5,FALSE))</f>
        <v/>
      </c>
    </row>
    <row r="277" spans="1:9" hidden="1" outlineLevel="1" x14ac:dyDescent="0.25">
      <c r="B277" s="249" t="str">
        <f>IF(C277="","",VLOOKUP(C277,seznam!$B$1:$E$979,4,FALSE))</f>
        <v/>
      </c>
      <c r="C277" s="196"/>
      <c r="D277" s="212" t="str">
        <f>IF(C277="","",VLOOKUP(C277,seznam!$B$1:$D$979,2,FALSE))</f>
        <v/>
      </c>
      <c r="E277" s="212" t="str">
        <f>IF(C277="","",VLOOKUP(C277,seznam!$B$1:$D$979,3,FALSE))</f>
        <v/>
      </c>
      <c r="F277" s="205"/>
      <c r="G277" s="190"/>
      <c r="I277" s="194" t="str">
        <f>IF(C277="","",VLOOKUP(C277,seznam!$B$1:$F$979,5,FALSE))</f>
        <v/>
      </c>
    </row>
    <row r="278" spans="1:9" ht="15" hidden="1" customHeight="1" outlineLevel="1" x14ac:dyDescent="0.25">
      <c r="B278" s="249" t="str">
        <f>IF(C278="","",VLOOKUP(C278,seznam!$B$1:$E$979,4,FALSE))</f>
        <v/>
      </c>
      <c r="C278" s="196"/>
      <c r="D278" s="212" t="str">
        <f>IF(C278="","",VLOOKUP(C278,seznam!$B$1:$D$979,2,FALSE))</f>
        <v/>
      </c>
      <c r="E278" s="212" t="str">
        <f>IF(C278="","",VLOOKUP(C278,seznam!$B$1:$D$979,3,FALSE))</f>
        <v/>
      </c>
      <c r="F278" s="205"/>
      <c r="G278" s="190"/>
      <c r="I278" s="194" t="str">
        <f>IF(C278="","",VLOOKUP(C278,seznam!$B$1:$F$979,5,FALSE))</f>
        <v/>
      </c>
    </row>
    <row r="279" spans="1:9" ht="15" hidden="1" customHeight="1" outlineLevel="1" x14ac:dyDescent="0.25">
      <c r="B279" s="249" t="str">
        <f>IF(C279="","",VLOOKUP(C279,seznam!$B$1:$E$979,4,FALSE))</f>
        <v/>
      </c>
      <c r="C279" s="196"/>
      <c r="D279" s="212" t="str">
        <f>IF(C279="","",VLOOKUP(C279,seznam!$B$1:$D$979,2,FALSE))</f>
        <v/>
      </c>
      <c r="E279" s="212" t="str">
        <f>IF(C279="","",VLOOKUP(C279,seznam!$B$1:$D$979,3,FALSE))</f>
        <v/>
      </c>
      <c r="F279" s="205"/>
      <c r="G279" s="190"/>
      <c r="I279" s="194" t="str">
        <f>IF(C279="","",VLOOKUP(C279,seznam!$B$1:$F$979,5,FALSE))</f>
        <v/>
      </c>
    </row>
    <row r="280" spans="1:9" ht="15" customHeight="1" collapsed="1" x14ac:dyDescent="0.25">
      <c r="A280" s="200" t="s">
        <v>44</v>
      </c>
      <c r="B280" s="251"/>
      <c r="C280" s="201"/>
      <c r="D280" s="214"/>
      <c r="E280" s="214"/>
      <c r="F280" s="207"/>
      <c r="G280" s="202"/>
      <c r="I280" s="189"/>
    </row>
    <row r="281" spans="1:9" ht="15" hidden="1" customHeight="1" outlineLevel="1" x14ac:dyDescent="0.25">
      <c r="A281" s="183" t="s">
        <v>43</v>
      </c>
      <c r="B281" s="249" t="str">
        <f>IF(C281="","",VLOOKUP(C281,seznam!$B$1:$E$979,4,FALSE))</f>
        <v/>
      </c>
      <c r="C281" s="196"/>
      <c r="D281" s="212" t="str">
        <f>IF(C281="","",VLOOKUP(C281,seznam!$B$1:$D$979,2,FALSE))</f>
        <v/>
      </c>
      <c r="E281" s="212" t="str">
        <f>IF(C281="","",VLOOKUP(C281,seznam!$B$1:$D$979,3,FALSE))</f>
        <v/>
      </c>
      <c r="F281" s="205"/>
      <c r="G281" s="190"/>
      <c r="I281" s="194" t="str">
        <f>IF(C281="","",VLOOKUP(C281,seznam!$B$1:$F$979,5,FALSE))</f>
        <v/>
      </c>
    </row>
    <row r="282" spans="1:9" ht="15" hidden="1" customHeight="1" outlineLevel="1" x14ac:dyDescent="0.25">
      <c r="B282" s="249" t="str">
        <f>IF(C282="","",VLOOKUP(C282,seznam!$B$1:$E$979,4,FALSE))</f>
        <v/>
      </c>
      <c r="C282" s="196"/>
      <c r="D282" s="212" t="str">
        <f>IF(C282="","",VLOOKUP(C282,seznam!$B$1:$D$979,2,FALSE))</f>
        <v/>
      </c>
      <c r="E282" s="212" t="str">
        <f>IF(C282="","",VLOOKUP(C282,seznam!$B$1:$D$979,3,FALSE))</f>
        <v/>
      </c>
      <c r="F282" s="205"/>
      <c r="G282" s="190"/>
      <c r="I282" s="194" t="str">
        <f>IF(C282="","",VLOOKUP(C282,seznam!$B$1:$F$979,5,FALSE))</f>
        <v/>
      </c>
    </row>
    <row r="283" spans="1:9" ht="15" hidden="1" customHeight="1" outlineLevel="1" x14ac:dyDescent="0.25">
      <c r="B283" s="249" t="str">
        <f>IF(C283="","",VLOOKUP(C283,seznam!$B$1:$E$979,4,FALSE))</f>
        <v/>
      </c>
      <c r="C283" s="196"/>
      <c r="D283" s="212" t="str">
        <f>IF(C283="","",VLOOKUP(C283,seznam!$B$1:$D$979,2,FALSE))</f>
        <v/>
      </c>
      <c r="E283" s="212" t="str">
        <f>IF(C283="","",VLOOKUP(C283,seznam!$B$1:$D$979,3,FALSE))</f>
        <v/>
      </c>
      <c r="F283" s="205"/>
      <c r="G283" s="190"/>
      <c r="I283" s="194" t="str">
        <f>IF(C283="","",VLOOKUP(C283,seznam!$B$1:$F$979,5,FALSE))</f>
        <v/>
      </c>
    </row>
    <row r="284" spans="1:9" ht="15" hidden="1" customHeight="1" outlineLevel="1" x14ac:dyDescent="0.25">
      <c r="B284" s="249" t="str">
        <f>IF(C284="","",VLOOKUP(C284,seznam!$B$1:$E$979,4,FALSE))</f>
        <v/>
      </c>
      <c r="C284" s="196"/>
      <c r="D284" s="212" t="str">
        <f>IF(C284="","",VLOOKUP(C284,seznam!$B$1:$D$979,2,FALSE))</f>
        <v/>
      </c>
      <c r="E284" s="212" t="str">
        <f>IF(C284="","",VLOOKUP(C284,seznam!$B$1:$D$979,3,FALSE))</f>
        <v/>
      </c>
      <c r="F284" s="205"/>
      <c r="G284" s="190"/>
      <c r="I284" s="194" t="str">
        <f>IF(C284="","",VLOOKUP(C284,seznam!$B$1:$F$979,5,FALSE))</f>
        <v/>
      </c>
    </row>
    <row r="285" spans="1:9" ht="15" hidden="1" customHeight="1" outlineLevel="1" x14ac:dyDescent="0.25">
      <c r="B285" s="249" t="str">
        <f>IF(C285="","",VLOOKUP(C285,seznam!$B$1:$E$979,4,FALSE))</f>
        <v/>
      </c>
      <c r="C285" s="196"/>
      <c r="D285" s="212" t="str">
        <f>IF(C285="","",VLOOKUP(C285,seznam!$B$1:$D$979,2,FALSE))</f>
        <v/>
      </c>
      <c r="E285" s="212" t="str">
        <f>IF(C285="","",VLOOKUP(C285,seznam!$B$1:$D$979,3,FALSE))</f>
        <v/>
      </c>
      <c r="F285" s="205"/>
      <c r="G285" s="190"/>
      <c r="I285" s="194" t="str">
        <f>IF(C285="","",VLOOKUP(C285,seznam!$B$1:$F$979,5,FALSE))</f>
        <v/>
      </c>
    </row>
    <row r="286" spans="1:9" ht="15" hidden="1" customHeight="1" outlineLevel="1" x14ac:dyDescent="0.25">
      <c r="B286" s="249" t="str">
        <f>IF(C286="","",VLOOKUP(C286,seznam!$B$1:$E$979,4,FALSE))</f>
        <v/>
      </c>
      <c r="C286" s="196"/>
      <c r="D286" s="212" t="str">
        <f>IF(C286="","",VLOOKUP(C286,seznam!$B$1:$D$979,2,FALSE))</f>
        <v/>
      </c>
      <c r="E286" s="212" t="str">
        <f>IF(C286="","",VLOOKUP(C286,seznam!$B$1:$D$979,3,FALSE))</f>
        <v/>
      </c>
      <c r="F286" s="205"/>
      <c r="G286" s="190"/>
      <c r="I286" s="194" t="str">
        <f>IF(C286="","",VLOOKUP(C286,seznam!$B$1:$F$979,5,FALSE))</f>
        <v/>
      </c>
    </row>
    <row r="287" spans="1:9" ht="15" hidden="1" customHeight="1" outlineLevel="1" x14ac:dyDescent="0.25">
      <c r="B287" s="249" t="str">
        <f>IF(C287="","",VLOOKUP(C287,seznam!$B$1:$E$979,4,FALSE))</f>
        <v/>
      </c>
      <c r="C287" s="196"/>
      <c r="D287" s="212" t="str">
        <f>IF(C287="","",VLOOKUP(C287,seznam!$B$1:$D$979,2,FALSE))</f>
        <v/>
      </c>
      <c r="E287" s="212" t="str">
        <f>IF(C287="","",VLOOKUP(C287,seznam!$B$1:$D$979,3,FALSE))</f>
        <v/>
      </c>
      <c r="F287" s="205"/>
      <c r="G287" s="190"/>
      <c r="I287" s="194" t="str">
        <f>IF(C287="","",VLOOKUP(C287,seznam!$B$1:$F$979,5,FALSE))</f>
        <v/>
      </c>
    </row>
    <row r="288" spans="1:9" hidden="1" outlineLevel="1" x14ac:dyDescent="0.25">
      <c r="B288" s="249" t="str">
        <f>IF(C288="","",VLOOKUP(C288,seznam!$B$1:$E$979,4,FALSE))</f>
        <v/>
      </c>
      <c r="C288" s="196"/>
      <c r="D288" s="212" t="str">
        <f>IF(C288="","",VLOOKUP(C288,seznam!$B$1:$D$979,2,FALSE))</f>
        <v/>
      </c>
      <c r="E288" s="212" t="str">
        <f>IF(C288="","",VLOOKUP(C288,seznam!$B$1:$D$979,3,FALSE))</f>
        <v/>
      </c>
      <c r="F288" s="205"/>
      <c r="G288" s="190"/>
      <c r="I288" s="194" t="str">
        <f>IF(C288="","",VLOOKUP(C288,seznam!$B$1:$F$979,5,FALSE))</f>
        <v/>
      </c>
    </row>
    <row r="289" spans="1:9" hidden="1" outlineLevel="1" x14ac:dyDescent="0.25">
      <c r="B289" s="249" t="str">
        <f>IF(C289="","",VLOOKUP(C289,seznam!$B$1:$E$979,4,FALSE))</f>
        <v/>
      </c>
      <c r="C289" s="196"/>
      <c r="D289" s="212" t="str">
        <f>IF(C289="","",VLOOKUP(C289,seznam!$B$1:$D$979,2,FALSE))</f>
        <v/>
      </c>
      <c r="E289" s="212" t="str">
        <f>IF(C289="","",VLOOKUP(C289,seznam!$B$1:$D$979,3,FALSE))</f>
        <v/>
      </c>
      <c r="F289" s="205"/>
      <c r="G289" s="190"/>
      <c r="I289" s="194" t="str">
        <f>IF(C289="","",VLOOKUP(C289,seznam!$B$1:$F$979,5,FALSE))</f>
        <v/>
      </c>
    </row>
    <row r="290" spans="1:9" ht="15" hidden="1" customHeight="1" outlineLevel="1" x14ac:dyDescent="0.25">
      <c r="B290" s="249" t="str">
        <f>IF(C290="","",VLOOKUP(C290,seznam!$B$1:$E$979,4,FALSE))</f>
        <v/>
      </c>
      <c r="C290" s="196"/>
      <c r="D290" s="212" t="str">
        <f>IF(C290="","",VLOOKUP(C290,seznam!$B$1:$D$979,2,FALSE))</f>
        <v/>
      </c>
      <c r="E290" s="212" t="str">
        <f>IF(C290="","",VLOOKUP(C290,seznam!$B$1:$D$979,3,FALSE))</f>
        <v/>
      </c>
      <c r="F290" s="205"/>
      <c r="G290" s="190"/>
      <c r="I290" s="194" t="str">
        <f>IF(C290="","",VLOOKUP(C290,seznam!$B$1:$F$979,5,FALSE))</f>
        <v/>
      </c>
    </row>
    <row r="291" spans="1:9" ht="15" hidden="1" customHeight="1" outlineLevel="1" x14ac:dyDescent="0.25">
      <c r="B291" s="249" t="str">
        <f>IF(C291="","",VLOOKUP(C291,seznam!$B$1:$E$979,4,FALSE))</f>
        <v/>
      </c>
      <c r="C291" s="196"/>
      <c r="D291" s="212" t="str">
        <f>IF(C291="","",VLOOKUP(C291,seznam!$B$1:$D$979,2,FALSE))</f>
        <v/>
      </c>
      <c r="E291" s="212" t="str">
        <f>IF(C291="","",VLOOKUP(C291,seznam!$B$1:$D$979,3,FALSE))</f>
        <v/>
      </c>
      <c r="F291" s="205"/>
      <c r="G291" s="190"/>
      <c r="I291" s="194" t="str">
        <f>IF(C291="","",VLOOKUP(C291,seznam!$B$1:$F$979,5,FALSE))</f>
        <v/>
      </c>
    </row>
    <row r="292" spans="1:9" ht="15" customHeight="1" collapsed="1" x14ac:dyDescent="0.25">
      <c r="A292" s="200" t="s">
        <v>44</v>
      </c>
      <c r="B292" s="251"/>
      <c r="C292" s="201"/>
      <c r="D292" s="214"/>
      <c r="E292" s="214"/>
      <c r="F292" s="207"/>
      <c r="G292" s="202"/>
      <c r="I292" s="189"/>
    </row>
    <row r="293" spans="1:9" ht="15" hidden="1" customHeight="1" outlineLevel="1" x14ac:dyDescent="0.25">
      <c r="A293" s="183" t="s">
        <v>43</v>
      </c>
      <c r="B293" s="249" t="str">
        <f>IF(C293="","",VLOOKUP(C293,seznam!$B$1:$E$979,4,FALSE))</f>
        <v/>
      </c>
      <c r="C293" s="196"/>
      <c r="D293" s="212" t="str">
        <f>IF(C293="","",VLOOKUP(C293,seznam!$B$1:$D$979,2,FALSE))</f>
        <v/>
      </c>
      <c r="E293" s="212" t="str">
        <f>IF(C293="","",VLOOKUP(C293,seznam!$B$1:$D$979,3,FALSE))</f>
        <v/>
      </c>
      <c r="F293" s="205"/>
      <c r="G293" s="190"/>
      <c r="I293" s="194" t="str">
        <f>IF(C293="","",VLOOKUP(C293,seznam!$B$1:$F$979,5,FALSE))</f>
        <v/>
      </c>
    </row>
    <row r="294" spans="1:9" ht="15" hidden="1" customHeight="1" outlineLevel="1" x14ac:dyDescent="0.25">
      <c r="B294" s="249" t="str">
        <f>IF(C294="","",VLOOKUP(C294,seznam!$B$1:$E$979,4,FALSE))</f>
        <v/>
      </c>
      <c r="C294" s="196"/>
      <c r="D294" s="212" t="str">
        <f>IF(C294="","",VLOOKUP(C294,seznam!$B$1:$D$979,2,FALSE))</f>
        <v/>
      </c>
      <c r="E294" s="212" t="str">
        <f>IF(C294="","",VLOOKUP(C294,seznam!$B$1:$D$979,3,FALSE))</f>
        <v/>
      </c>
      <c r="F294" s="205"/>
      <c r="G294" s="190"/>
      <c r="I294" s="194" t="str">
        <f>IF(C294="","",VLOOKUP(C294,seznam!$B$1:$F$979,5,FALSE))</f>
        <v/>
      </c>
    </row>
    <row r="295" spans="1:9" ht="15" hidden="1" customHeight="1" outlineLevel="1" x14ac:dyDescent="0.25">
      <c r="B295" s="249" t="str">
        <f>IF(C295="","",VLOOKUP(C295,seznam!$B$1:$E$979,4,FALSE))</f>
        <v/>
      </c>
      <c r="C295" s="196"/>
      <c r="D295" s="212" t="str">
        <f>IF(C295="","",VLOOKUP(C295,seznam!$B$1:$D$979,2,FALSE))</f>
        <v/>
      </c>
      <c r="E295" s="212" t="str">
        <f>IF(C295="","",VLOOKUP(C295,seznam!$B$1:$D$979,3,FALSE))</f>
        <v/>
      </c>
      <c r="F295" s="205"/>
      <c r="G295" s="190"/>
      <c r="I295" s="194" t="str">
        <f>IF(C295="","",VLOOKUP(C295,seznam!$B$1:$F$979,5,FALSE))</f>
        <v/>
      </c>
    </row>
    <row r="296" spans="1:9" ht="15" hidden="1" customHeight="1" outlineLevel="1" x14ac:dyDescent="0.25">
      <c r="B296" s="249" t="str">
        <f>IF(C296="","",VLOOKUP(C296,seznam!$B$1:$E$979,4,FALSE))</f>
        <v/>
      </c>
      <c r="C296" s="196"/>
      <c r="D296" s="212" t="str">
        <f>IF(C296="","",VLOOKUP(C296,seznam!$B$1:$D$979,2,FALSE))</f>
        <v/>
      </c>
      <c r="E296" s="212" t="str">
        <f>IF(C296="","",VLOOKUP(C296,seznam!$B$1:$D$979,3,FALSE))</f>
        <v/>
      </c>
      <c r="F296" s="205"/>
      <c r="G296" s="190"/>
      <c r="I296" s="194" t="str">
        <f>IF(C296="","",VLOOKUP(C296,seznam!$B$1:$F$979,5,FALSE))</f>
        <v/>
      </c>
    </row>
    <row r="297" spans="1:9" ht="15" hidden="1" customHeight="1" outlineLevel="1" x14ac:dyDescent="0.25">
      <c r="B297" s="249" t="str">
        <f>IF(C297="","",VLOOKUP(C297,seznam!$B$1:$E$979,4,FALSE))</f>
        <v/>
      </c>
      <c r="C297" s="196"/>
      <c r="D297" s="212" t="str">
        <f>IF(C297="","",VLOOKUP(C297,seznam!$B$1:$D$979,2,FALSE))</f>
        <v/>
      </c>
      <c r="E297" s="212" t="str">
        <f>IF(C297="","",VLOOKUP(C297,seznam!$B$1:$D$979,3,FALSE))</f>
        <v/>
      </c>
      <c r="F297" s="205"/>
      <c r="G297" s="190"/>
      <c r="I297" s="194" t="str">
        <f>IF(C297="","",VLOOKUP(C297,seznam!$B$1:$F$979,5,FALSE))</f>
        <v/>
      </c>
    </row>
    <row r="298" spans="1:9" ht="15" hidden="1" customHeight="1" outlineLevel="1" x14ac:dyDescent="0.25">
      <c r="B298" s="249" t="str">
        <f>IF(C298="","",VLOOKUP(C298,seznam!$B$1:$E$979,4,FALSE))</f>
        <v/>
      </c>
      <c r="C298" s="196"/>
      <c r="D298" s="212" t="str">
        <f>IF(C298="","",VLOOKUP(C298,seznam!$B$1:$D$979,2,FALSE))</f>
        <v/>
      </c>
      <c r="E298" s="212" t="str">
        <f>IF(C298="","",VLOOKUP(C298,seznam!$B$1:$D$979,3,FALSE))</f>
        <v/>
      </c>
      <c r="F298" s="205"/>
      <c r="G298" s="190"/>
      <c r="I298" s="194" t="str">
        <f>IF(C298="","",VLOOKUP(C298,seznam!$B$1:$F$979,5,FALSE))</f>
        <v/>
      </c>
    </row>
    <row r="299" spans="1:9" ht="15" hidden="1" customHeight="1" outlineLevel="1" x14ac:dyDescent="0.25">
      <c r="B299" s="249" t="str">
        <f>IF(C299="","",VLOOKUP(C299,seznam!$B$1:$E$979,4,FALSE))</f>
        <v/>
      </c>
      <c r="C299" s="196"/>
      <c r="D299" s="212" t="str">
        <f>IF(C299="","",VLOOKUP(C299,seznam!$B$1:$D$979,2,FALSE))</f>
        <v/>
      </c>
      <c r="E299" s="212" t="str">
        <f>IF(C299="","",VLOOKUP(C299,seznam!$B$1:$D$979,3,FALSE))</f>
        <v/>
      </c>
      <c r="F299" s="205"/>
      <c r="G299" s="190"/>
      <c r="I299" s="194" t="str">
        <f>IF(C299="","",VLOOKUP(C299,seznam!$B$1:$F$979,5,FALSE))</f>
        <v/>
      </c>
    </row>
    <row r="300" spans="1:9" hidden="1" outlineLevel="1" x14ac:dyDescent="0.25">
      <c r="B300" s="249" t="str">
        <f>IF(C300="","",VLOOKUP(C300,seznam!$B$1:$E$979,4,FALSE))</f>
        <v/>
      </c>
      <c r="C300" s="196"/>
      <c r="D300" s="212" t="str">
        <f>IF(C300="","",VLOOKUP(C300,seznam!$B$1:$D$979,2,FALSE))</f>
        <v/>
      </c>
      <c r="E300" s="212" t="str">
        <f>IF(C300="","",VLOOKUP(C300,seznam!$B$1:$D$979,3,FALSE))</f>
        <v/>
      </c>
      <c r="F300" s="205"/>
      <c r="G300" s="190"/>
      <c r="I300" s="194" t="str">
        <f>IF(C300="","",VLOOKUP(C300,seznam!$B$1:$F$979,5,FALSE))</f>
        <v/>
      </c>
    </row>
    <row r="301" spans="1:9" hidden="1" outlineLevel="1" x14ac:dyDescent="0.25">
      <c r="B301" s="249" t="str">
        <f>IF(C301="","",VLOOKUP(C301,seznam!$B$1:$E$979,4,FALSE))</f>
        <v/>
      </c>
      <c r="C301" s="196"/>
      <c r="D301" s="212" t="str">
        <f>IF(C301="","",VLOOKUP(C301,seznam!$B$1:$D$979,2,FALSE))</f>
        <v/>
      </c>
      <c r="E301" s="212" t="str">
        <f>IF(C301="","",VLOOKUP(C301,seznam!$B$1:$D$979,3,FALSE))</f>
        <v/>
      </c>
      <c r="F301" s="205"/>
      <c r="G301" s="190"/>
      <c r="I301" s="194" t="str">
        <f>IF(C301="","",VLOOKUP(C301,seznam!$B$1:$F$979,5,FALSE))</f>
        <v/>
      </c>
    </row>
    <row r="302" spans="1:9" ht="15" hidden="1" customHeight="1" outlineLevel="1" x14ac:dyDescent="0.25">
      <c r="B302" s="249" t="str">
        <f>IF(C302="","",VLOOKUP(C302,seznam!$B$1:$E$979,4,FALSE))</f>
        <v/>
      </c>
      <c r="C302" s="196"/>
      <c r="D302" s="212" t="str">
        <f>IF(C302="","",VLOOKUP(C302,seznam!$B$1:$D$979,2,FALSE))</f>
        <v/>
      </c>
      <c r="E302" s="212" t="str">
        <f>IF(C302="","",VLOOKUP(C302,seznam!$B$1:$D$979,3,FALSE))</f>
        <v/>
      </c>
      <c r="F302" s="205"/>
      <c r="G302" s="190"/>
      <c r="I302" s="194" t="str">
        <f>IF(C302="","",VLOOKUP(C302,seznam!$B$1:$F$979,5,FALSE))</f>
        <v/>
      </c>
    </row>
    <row r="303" spans="1:9" ht="15" hidden="1" customHeight="1" outlineLevel="1" x14ac:dyDescent="0.25">
      <c r="B303" s="249" t="str">
        <f>IF(C303="","",VLOOKUP(C303,seznam!$B$1:$E$979,4,FALSE))</f>
        <v/>
      </c>
      <c r="C303" s="196"/>
      <c r="D303" s="212" t="str">
        <f>IF(C303="","",VLOOKUP(C303,seznam!$B$1:$D$979,2,FALSE))</f>
        <v/>
      </c>
      <c r="E303" s="212" t="str">
        <f>IF(C303="","",VLOOKUP(C303,seznam!$B$1:$D$979,3,FALSE))</f>
        <v/>
      </c>
      <c r="F303" s="205"/>
      <c r="G303" s="190"/>
      <c r="I303" s="194" t="str">
        <f>IF(C303="","",VLOOKUP(C303,seznam!$B$1:$F$979,5,FALSE))</f>
        <v/>
      </c>
    </row>
    <row r="304" spans="1:9" ht="15" customHeight="1" collapsed="1" x14ac:dyDescent="0.25">
      <c r="A304" s="200" t="s">
        <v>44</v>
      </c>
      <c r="B304" s="251"/>
      <c r="C304" s="201"/>
      <c r="D304" s="214"/>
      <c r="E304" s="214"/>
      <c r="F304" s="207"/>
      <c r="G304" s="202"/>
      <c r="I304" s="189"/>
    </row>
    <row r="305" spans="1:9" ht="15" hidden="1" customHeight="1" outlineLevel="1" x14ac:dyDescent="0.25">
      <c r="A305" s="183" t="s">
        <v>43</v>
      </c>
      <c r="B305" s="249" t="str">
        <f>IF(C305="","",VLOOKUP(C305,seznam!$B$1:$E$979,4,FALSE))</f>
        <v/>
      </c>
      <c r="C305" s="196"/>
      <c r="D305" s="212" t="str">
        <f>IF(C305="","",VLOOKUP(C305,seznam!$B$1:$D$979,2,FALSE))</f>
        <v/>
      </c>
      <c r="E305" s="212" t="str">
        <f>IF(C305="","",VLOOKUP(C305,seznam!$B$1:$D$979,3,FALSE))</f>
        <v/>
      </c>
      <c r="F305" s="205"/>
      <c r="G305" s="190"/>
      <c r="I305" s="194" t="str">
        <f>IF(C305="","",VLOOKUP(C305,seznam!$B$1:$F$979,5,FALSE))</f>
        <v/>
      </c>
    </row>
    <row r="306" spans="1:9" ht="15" hidden="1" customHeight="1" outlineLevel="1" x14ac:dyDescent="0.25">
      <c r="B306" s="249" t="str">
        <f>IF(C306="","",VLOOKUP(C306,seznam!$B$1:$E$979,4,FALSE))</f>
        <v/>
      </c>
      <c r="C306" s="196"/>
      <c r="D306" s="212" t="str">
        <f>IF(C306="","",VLOOKUP(C306,seznam!$B$1:$D$979,2,FALSE))</f>
        <v/>
      </c>
      <c r="E306" s="212" t="str">
        <f>IF(C306="","",VLOOKUP(C306,seznam!$B$1:$D$979,3,FALSE))</f>
        <v/>
      </c>
      <c r="F306" s="205"/>
      <c r="G306" s="190"/>
      <c r="I306" s="194" t="str">
        <f>IF(C306="","",VLOOKUP(C306,seznam!$B$1:$F$979,5,FALSE))</f>
        <v/>
      </c>
    </row>
    <row r="307" spans="1:9" ht="15" hidden="1" customHeight="1" outlineLevel="1" x14ac:dyDescent="0.25">
      <c r="B307" s="249" t="str">
        <f>IF(C307="","",VLOOKUP(C307,seznam!$B$1:$E$979,4,FALSE))</f>
        <v/>
      </c>
      <c r="C307" s="196"/>
      <c r="D307" s="212" t="str">
        <f>IF(C307="","",VLOOKUP(C307,seznam!$B$1:$D$979,2,FALSE))</f>
        <v/>
      </c>
      <c r="E307" s="212" t="str">
        <f>IF(C307="","",VLOOKUP(C307,seznam!$B$1:$D$979,3,FALSE))</f>
        <v/>
      </c>
      <c r="F307" s="205"/>
      <c r="G307" s="190"/>
      <c r="I307" s="194" t="str">
        <f>IF(C307="","",VLOOKUP(C307,seznam!$B$1:$F$979,5,FALSE))</f>
        <v/>
      </c>
    </row>
    <row r="308" spans="1:9" ht="15" hidden="1" customHeight="1" outlineLevel="1" x14ac:dyDescent="0.25">
      <c r="B308" s="249" t="str">
        <f>IF(C308="","",VLOOKUP(C308,seznam!$B$1:$E$979,4,FALSE))</f>
        <v/>
      </c>
      <c r="C308" s="196"/>
      <c r="D308" s="212" t="str">
        <f>IF(C308="","",VLOOKUP(C308,seznam!$B$1:$D$979,2,FALSE))</f>
        <v/>
      </c>
      <c r="E308" s="212" t="str">
        <f>IF(C308="","",VLOOKUP(C308,seznam!$B$1:$D$979,3,FALSE))</f>
        <v/>
      </c>
      <c r="F308" s="205"/>
      <c r="G308" s="190"/>
      <c r="I308" s="194" t="str">
        <f>IF(C308="","",VLOOKUP(C308,seznam!$B$1:$F$979,5,FALSE))</f>
        <v/>
      </c>
    </row>
    <row r="309" spans="1:9" ht="15" hidden="1" customHeight="1" outlineLevel="1" x14ac:dyDescent="0.25">
      <c r="B309" s="249" t="str">
        <f>IF(C309="","",VLOOKUP(C309,seznam!$B$1:$E$979,4,FALSE))</f>
        <v/>
      </c>
      <c r="C309" s="196"/>
      <c r="D309" s="212" t="str">
        <f>IF(C309="","",VLOOKUP(C309,seznam!$B$1:$D$979,2,FALSE))</f>
        <v/>
      </c>
      <c r="E309" s="212" t="str">
        <f>IF(C309="","",VLOOKUP(C309,seznam!$B$1:$D$979,3,FALSE))</f>
        <v/>
      </c>
      <c r="F309" s="205"/>
      <c r="G309" s="190"/>
      <c r="I309" s="194" t="str">
        <f>IF(C309="","",VLOOKUP(C309,seznam!$B$1:$F$979,5,FALSE))</f>
        <v/>
      </c>
    </row>
    <row r="310" spans="1:9" ht="15" hidden="1" customHeight="1" outlineLevel="1" x14ac:dyDescent="0.25">
      <c r="B310" s="249" t="str">
        <f>IF(C310="","",VLOOKUP(C310,seznam!$B$1:$E$979,4,FALSE))</f>
        <v/>
      </c>
      <c r="C310" s="196"/>
      <c r="D310" s="212" t="str">
        <f>IF(C310="","",VLOOKUP(C310,seznam!$B$1:$D$979,2,FALSE))</f>
        <v/>
      </c>
      <c r="E310" s="212" t="str">
        <f>IF(C310="","",VLOOKUP(C310,seznam!$B$1:$D$979,3,FALSE))</f>
        <v/>
      </c>
      <c r="F310" s="205"/>
      <c r="G310" s="190"/>
      <c r="I310" s="194" t="str">
        <f>IF(C310="","",VLOOKUP(C310,seznam!$B$1:$F$979,5,FALSE))</f>
        <v/>
      </c>
    </row>
    <row r="311" spans="1:9" ht="15" hidden="1" customHeight="1" outlineLevel="1" x14ac:dyDescent="0.25">
      <c r="B311" s="249" t="str">
        <f>IF(C311="","",VLOOKUP(C311,seznam!$B$1:$E$979,4,FALSE))</f>
        <v/>
      </c>
      <c r="C311" s="196"/>
      <c r="D311" s="212" t="str">
        <f>IF(C311="","",VLOOKUP(C311,seznam!$B$1:$D$979,2,FALSE))</f>
        <v/>
      </c>
      <c r="E311" s="212" t="str">
        <f>IF(C311="","",VLOOKUP(C311,seznam!$B$1:$D$979,3,FALSE))</f>
        <v/>
      </c>
      <c r="F311" s="205"/>
      <c r="G311" s="190"/>
      <c r="I311" s="194" t="str">
        <f>IF(C311="","",VLOOKUP(C311,seznam!$B$1:$F$979,5,FALSE))</f>
        <v/>
      </c>
    </row>
    <row r="312" spans="1:9" hidden="1" outlineLevel="1" x14ac:dyDescent="0.25">
      <c r="B312" s="249" t="str">
        <f>IF(C312="","",VLOOKUP(C312,seznam!$B$1:$E$979,4,FALSE))</f>
        <v/>
      </c>
      <c r="C312" s="196"/>
      <c r="D312" s="212" t="str">
        <f>IF(C312="","",VLOOKUP(C312,seznam!$B$1:$D$979,2,FALSE))</f>
        <v/>
      </c>
      <c r="E312" s="212" t="str">
        <f>IF(C312="","",VLOOKUP(C312,seznam!$B$1:$D$979,3,FALSE))</f>
        <v/>
      </c>
      <c r="F312" s="205"/>
      <c r="G312" s="190"/>
      <c r="I312" s="194" t="str">
        <f>IF(C312="","",VLOOKUP(C312,seznam!$B$1:$F$979,5,FALSE))</f>
        <v/>
      </c>
    </row>
    <row r="313" spans="1:9" hidden="1" outlineLevel="1" x14ac:dyDescent="0.25">
      <c r="B313" s="249" t="str">
        <f>IF(C313="","",VLOOKUP(C313,seznam!$B$1:$E$979,4,FALSE))</f>
        <v/>
      </c>
      <c r="C313" s="196"/>
      <c r="D313" s="212" t="str">
        <f>IF(C313="","",VLOOKUP(C313,seznam!$B$1:$D$979,2,FALSE))</f>
        <v/>
      </c>
      <c r="E313" s="212" t="str">
        <f>IF(C313="","",VLOOKUP(C313,seznam!$B$1:$D$979,3,FALSE))</f>
        <v/>
      </c>
      <c r="F313" s="205"/>
      <c r="G313" s="190"/>
      <c r="I313" s="194" t="str">
        <f>IF(C313="","",VLOOKUP(C313,seznam!$B$1:$F$979,5,FALSE))</f>
        <v/>
      </c>
    </row>
    <row r="314" spans="1:9" ht="15" hidden="1" customHeight="1" outlineLevel="1" x14ac:dyDescent="0.25">
      <c r="B314" s="249" t="str">
        <f>IF(C314="","",VLOOKUP(C314,seznam!$B$1:$E$979,4,FALSE))</f>
        <v/>
      </c>
      <c r="C314" s="196"/>
      <c r="D314" s="212" t="str">
        <f>IF(C314="","",VLOOKUP(C314,seznam!$B$1:$D$979,2,FALSE))</f>
        <v/>
      </c>
      <c r="E314" s="212" t="str">
        <f>IF(C314="","",VLOOKUP(C314,seznam!$B$1:$D$979,3,FALSE))</f>
        <v/>
      </c>
      <c r="F314" s="205"/>
      <c r="G314" s="190"/>
      <c r="I314" s="194" t="str">
        <f>IF(C314="","",VLOOKUP(C314,seznam!$B$1:$F$979,5,FALSE))</f>
        <v/>
      </c>
    </row>
    <row r="315" spans="1:9" ht="15" hidden="1" customHeight="1" outlineLevel="1" x14ac:dyDescent="0.25">
      <c r="B315" s="249" t="str">
        <f>IF(C315="","",VLOOKUP(C315,seznam!$B$1:$E$979,4,FALSE))</f>
        <v/>
      </c>
      <c r="C315" s="196"/>
      <c r="D315" s="212" t="str">
        <f>IF(C315="","",VLOOKUP(C315,seznam!$B$1:$D$979,2,FALSE))</f>
        <v/>
      </c>
      <c r="E315" s="212" t="str">
        <f>IF(C315="","",VLOOKUP(C315,seznam!$B$1:$D$979,3,FALSE))</f>
        <v/>
      </c>
      <c r="F315" s="205"/>
      <c r="G315" s="190"/>
      <c r="I315" s="194" t="str">
        <f>IF(C315="","",VLOOKUP(C315,seznam!$B$1:$F$979,5,FALSE))</f>
        <v/>
      </c>
    </row>
    <row r="316" spans="1:9" ht="15" customHeight="1" collapsed="1" x14ac:dyDescent="0.25">
      <c r="A316" s="200" t="s">
        <v>44</v>
      </c>
      <c r="B316" s="251"/>
      <c r="C316" s="201"/>
      <c r="D316" s="214"/>
      <c r="E316" s="214"/>
      <c r="F316" s="207"/>
      <c r="G316" s="202"/>
      <c r="I316" s="189"/>
    </row>
    <row r="317" spans="1:9" ht="15" hidden="1" customHeight="1" outlineLevel="1" x14ac:dyDescent="0.25">
      <c r="A317" s="183" t="s">
        <v>43</v>
      </c>
      <c r="B317" s="249" t="str">
        <f>IF(C317="","",VLOOKUP(C317,seznam!$B$1:$E$979,4,FALSE))</f>
        <v/>
      </c>
      <c r="C317" s="196"/>
      <c r="D317" s="212" t="str">
        <f>IF(C317="","",VLOOKUP(C317,seznam!$B$1:$D$979,2,FALSE))</f>
        <v/>
      </c>
      <c r="E317" s="212" t="str">
        <f>IF(C317="","",VLOOKUP(C317,seznam!$B$1:$D$979,3,FALSE))</f>
        <v/>
      </c>
      <c r="F317" s="205"/>
      <c r="G317" s="190"/>
      <c r="I317" s="194" t="str">
        <f>IF(C317="","",VLOOKUP(C317,seznam!$B$1:$F$979,5,FALSE))</f>
        <v/>
      </c>
    </row>
    <row r="318" spans="1:9" ht="15" hidden="1" customHeight="1" outlineLevel="1" x14ac:dyDescent="0.25">
      <c r="B318" s="249" t="str">
        <f>IF(C318="","",VLOOKUP(C318,seznam!$B$1:$E$979,4,FALSE))</f>
        <v/>
      </c>
      <c r="C318" s="196"/>
      <c r="D318" s="212" t="str">
        <f>IF(C318="","",VLOOKUP(C318,seznam!$B$1:$D$979,2,FALSE))</f>
        <v/>
      </c>
      <c r="E318" s="212" t="str">
        <f>IF(C318="","",VLOOKUP(C318,seznam!$B$1:$D$979,3,FALSE))</f>
        <v/>
      </c>
      <c r="F318" s="205"/>
      <c r="G318" s="190"/>
      <c r="I318" s="194" t="str">
        <f>IF(C318="","",VLOOKUP(C318,seznam!$B$1:$F$979,5,FALSE))</f>
        <v/>
      </c>
    </row>
    <row r="319" spans="1:9" ht="15" hidden="1" customHeight="1" outlineLevel="1" x14ac:dyDescent="0.25">
      <c r="B319" s="249" t="str">
        <f>IF(C319="","",VLOOKUP(C319,seznam!$B$1:$E$979,4,FALSE))</f>
        <v/>
      </c>
      <c r="C319" s="196"/>
      <c r="D319" s="212" t="str">
        <f>IF(C319="","",VLOOKUP(C319,seznam!$B$1:$D$979,2,FALSE))</f>
        <v/>
      </c>
      <c r="E319" s="212" t="str">
        <f>IF(C319="","",VLOOKUP(C319,seznam!$B$1:$D$979,3,FALSE))</f>
        <v/>
      </c>
      <c r="F319" s="205"/>
      <c r="G319" s="190"/>
      <c r="I319" s="194" t="str">
        <f>IF(C319="","",VLOOKUP(C319,seznam!$B$1:$F$979,5,FALSE))</f>
        <v/>
      </c>
    </row>
    <row r="320" spans="1:9" ht="15" hidden="1" customHeight="1" outlineLevel="1" x14ac:dyDescent="0.25">
      <c r="B320" s="249" t="str">
        <f>IF(C320="","",VLOOKUP(C320,seznam!$B$1:$E$979,4,FALSE))</f>
        <v/>
      </c>
      <c r="C320" s="196"/>
      <c r="D320" s="212" t="str">
        <f>IF(C320="","",VLOOKUP(C320,seznam!$B$1:$D$979,2,FALSE))</f>
        <v/>
      </c>
      <c r="E320" s="212" t="str">
        <f>IF(C320="","",VLOOKUP(C320,seznam!$B$1:$D$979,3,FALSE))</f>
        <v/>
      </c>
      <c r="F320" s="205"/>
      <c r="G320" s="190"/>
      <c r="I320" s="194" t="str">
        <f>IF(C320="","",VLOOKUP(C320,seznam!$B$1:$F$979,5,FALSE))</f>
        <v/>
      </c>
    </row>
    <row r="321" spans="1:9" ht="15" hidden="1" customHeight="1" outlineLevel="1" x14ac:dyDescent="0.25">
      <c r="B321" s="249" t="str">
        <f>IF(C321="","",VLOOKUP(C321,seznam!$B$1:$E$979,4,FALSE))</f>
        <v/>
      </c>
      <c r="C321" s="196"/>
      <c r="D321" s="212" t="str">
        <f>IF(C321="","",VLOOKUP(C321,seznam!$B$1:$D$979,2,FALSE))</f>
        <v/>
      </c>
      <c r="E321" s="212" t="str">
        <f>IF(C321="","",VLOOKUP(C321,seznam!$B$1:$D$979,3,FALSE))</f>
        <v/>
      </c>
      <c r="F321" s="205"/>
      <c r="G321" s="190"/>
      <c r="I321" s="194" t="str">
        <f>IF(C321="","",VLOOKUP(C321,seznam!$B$1:$F$979,5,FALSE))</f>
        <v/>
      </c>
    </row>
    <row r="322" spans="1:9" ht="15" hidden="1" customHeight="1" outlineLevel="1" x14ac:dyDescent="0.25">
      <c r="B322" s="249" t="str">
        <f>IF(C322="","",VLOOKUP(C322,seznam!$B$1:$E$979,4,FALSE))</f>
        <v/>
      </c>
      <c r="C322" s="196"/>
      <c r="D322" s="212" t="str">
        <f>IF(C322="","",VLOOKUP(C322,seznam!$B$1:$D$979,2,FALSE))</f>
        <v/>
      </c>
      <c r="E322" s="212" t="str">
        <f>IF(C322="","",VLOOKUP(C322,seznam!$B$1:$D$979,3,FALSE))</f>
        <v/>
      </c>
      <c r="F322" s="205"/>
      <c r="G322" s="190"/>
      <c r="I322" s="194" t="str">
        <f>IF(C322="","",VLOOKUP(C322,seznam!$B$1:$F$979,5,FALSE))</f>
        <v/>
      </c>
    </row>
    <row r="323" spans="1:9" ht="15" hidden="1" customHeight="1" outlineLevel="1" x14ac:dyDescent="0.25">
      <c r="B323" s="249" t="str">
        <f>IF(C323="","",VLOOKUP(C323,seznam!$B$1:$E$979,4,FALSE))</f>
        <v/>
      </c>
      <c r="C323" s="196"/>
      <c r="D323" s="212" t="str">
        <f>IF(C323="","",VLOOKUP(C323,seznam!$B$1:$D$979,2,FALSE))</f>
        <v/>
      </c>
      <c r="E323" s="212" t="str">
        <f>IF(C323="","",VLOOKUP(C323,seznam!$B$1:$D$979,3,FALSE))</f>
        <v/>
      </c>
      <c r="F323" s="205"/>
      <c r="G323" s="190"/>
      <c r="I323" s="194" t="str">
        <f>IF(C323="","",VLOOKUP(C323,seznam!$B$1:$F$979,5,FALSE))</f>
        <v/>
      </c>
    </row>
    <row r="324" spans="1:9" hidden="1" outlineLevel="1" x14ac:dyDescent="0.25">
      <c r="B324" s="249" t="str">
        <f>IF(C324="","",VLOOKUP(C324,seznam!$B$1:$E$979,4,FALSE))</f>
        <v/>
      </c>
      <c r="C324" s="196"/>
      <c r="D324" s="212" t="str">
        <f>IF(C324="","",VLOOKUP(C324,seznam!$B$1:$D$979,2,FALSE))</f>
        <v/>
      </c>
      <c r="E324" s="212" t="str">
        <f>IF(C324="","",VLOOKUP(C324,seznam!$B$1:$D$979,3,FALSE))</f>
        <v/>
      </c>
      <c r="F324" s="205"/>
      <c r="G324" s="190"/>
      <c r="I324" s="194" t="str">
        <f>IF(C324="","",VLOOKUP(C324,seznam!$B$1:$F$979,5,FALSE))</f>
        <v/>
      </c>
    </row>
    <row r="325" spans="1:9" hidden="1" outlineLevel="1" x14ac:dyDescent="0.25">
      <c r="B325" s="249" t="str">
        <f>IF(C325="","",VLOOKUP(C325,seznam!$B$1:$E$979,4,FALSE))</f>
        <v/>
      </c>
      <c r="C325" s="196"/>
      <c r="D325" s="212" t="str">
        <f>IF(C325="","",VLOOKUP(C325,seznam!$B$1:$D$979,2,FALSE))</f>
        <v/>
      </c>
      <c r="E325" s="212" t="str">
        <f>IF(C325="","",VLOOKUP(C325,seznam!$B$1:$D$979,3,FALSE))</f>
        <v/>
      </c>
      <c r="F325" s="205"/>
      <c r="G325" s="190"/>
      <c r="I325" s="194" t="str">
        <f>IF(C325="","",VLOOKUP(C325,seznam!$B$1:$F$979,5,FALSE))</f>
        <v/>
      </c>
    </row>
    <row r="326" spans="1:9" ht="15" hidden="1" customHeight="1" outlineLevel="1" x14ac:dyDescent="0.25">
      <c r="B326" s="249" t="str">
        <f>IF(C326="","",VLOOKUP(C326,seznam!$B$1:$E$979,4,FALSE))</f>
        <v/>
      </c>
      <c r="C326" s="196"/>
      <c r="D326" s="212" t="str">
        <f>IF(C326="","",VLOOKUP(C326,seznam!$B$1:$D$979,2,FALSE))</f>
        <v/>
      </c>
      <c r="E326" s="212" t="str">
        <f>IF(C326="","",VLOOKUP(C326,seznam!$B$1:$D$979,3,FALSE))</f>
        <v/>
      </c>
      <c r="F326" s="205"/>
      <c r="G326" s="190"/>
      <c r="I326" s="194" t="str">
        <f>IF(C326="","",VLOOKUP(C326,seznam!$B$1:$F$979,5,FALSE))</f>
        <v/>
      </c>
    </row>
    <row r="327" spans="1:9" ht="15" hidden="1" customHeight="1" outlineLevel="1" x14ac:dyDescent="0.25">
      <c r="B327" s="249" t="str">
        <f>IF(C327="","",VLOOKUP(C327,seznam!$B$1:$E$979,4,FALSE))</f>
        <v/>
      </c>
      <c r="C327" s="196"/>
      <c r="D327" s="212" t="str">
        <f>IF(C327="","",VLOOKUP(C327,seznam!$B$1:$D$979,2,FALSE))</f>
        <v/>
      </c>
      <c r="E327" s="212" t="str">
        <f>IF(C327="","",VLOOKUP(C327,seznam!$B$1:$D$979,3,FALSE))</f>
        <v/>
      </c>
      <c r="F327" s="205"/>
      <c r="G327" s="190"/>
      <c r="I327" s="194" t="str">
        <f>IF(C327="","",VLOOKUP(C327,seznam!$B$1:$F$979,5,FALSE))</f>
        <v/>
      </c>
    </row>
    <row r="328" spans="1:9" ht="15" customHeight="1" collapsed="1" x14ac:dyDescent="0.25">
      <c r="A328" s="200" t="s">
        <v>44</v>
      </c>
      <c r="B328" s="251"/>
      <c r="C328" s="201"/>
      <c r="D328" s="214"/>
      <c r="E328" s="214"/>
      <c r="F328" s="207"/>
      <c r="G328" s="202"/>
      <c r="I328" s="189"/>
    </row>
    <row r="329" spans="1:9" ht="15" hidden="1" customHeight="1" outlineLevel="1" x14ac:dyDescent="0.25">
      <c r="A329" s="183" t="s">
        <v>43</v>
      </c>
      <c r="B329" s="249" t="str">
        <f>IF(C329="","",VLOOKUP(C329,seznam!$B$1:$E$979,4,FALSE))</f>
        <v/>
      </c>
      <c r="C329" s="196"/>
      <c r="D329" s="212" t="str">
        <f>IF(C329="","",VLOOKUP(C329,seznam!$B$1:$D$979,2,FALSE))</f>
        <v/>
      </c>
      <c r="E329" s="212" t="str">
        <f>IF(C329="","",VLOOKUP(C329,seznam!$B$1:$D$979,3,FALSE))</f>
        <v/>
      </c>
      <c r="F329" s="205"/>
      <c r="G329" s="190"/>
      <c r="I329" s="194" t="str">
        <f>IF(C329="","",VLOOKUP(C329,seznam!$B$1:$F$979,5,FALSE))</f>
        <v/>
      </c>
    </row>
    <row r="330" spans="1:9" ht="15" hidden="1" customHeight="1" outlineLevel="1" x14ac:dyDescent="0.25">
      <c r="B330" s="249" t="str">
        <f>IF(C330="","",VLOOKUP(C330,seznam!$B$1:$E$979,4,FALSE))</f>
        <v/>
      </c>
      <c r="C330" s="196"/>
      <c r="D330" s="212" t="str">
        <f>IF(C330="","",VLOOKUP(C330,seznam!$B$1:$D$979,2,FALSE))</f>
        <v/>
      </c>
      <c r="E330" s="212" t="str">
        <f>IF(C330="","",VLOOKUP(C330,seznam!$B$1:$D$979,3,FALSE))</f>
        <v/>
      </c>
      <c r="F330" s="205"/>
      <c r="G330" s="190"/>
      <c r="I330" s="194" t="str">
        <f>IF(C330="","",VLOOKUP(C330,seznam!$B$1:$F$979,5,FALSE))</f>
        <v/>
      </c>
    </row>
    <row r="331" spans="1:9" ht="15" hidden="1" customHeight="1" outlineLevel="1" x14ac:dyDescent="0.25">
      <c r="B331" s="249" t="str">
        <f>IF(C331="","",VLOOKUP(C331,seznam!$B$1:$E$979,4,FALSE))</f>
        <v/>
      </c>
      <c r="C331" s="196"/>
      <c r="D331" s="212" t="str">
        <f>IF(C331="","",VLOOKUP(C331,seznam!$B$1:$D$979,2,FALSE))</f>
        <v/>
      </c>
      <c r="E331" s="212" t="str">
        <f>IF(C331="","",VLOOKUP(C331,seznam!$B$1:$D$979,3,FALSE))</f>
        <v/>
      </c>
      <c r="F331" s="205"/>
      <c r="G331" s="190"/>
      <c r="I331" s="194" t="str">
        <f>IF(C331="","",VLOOKUP(C331,seznam!$B$1:$F$979,5,FALSE))</f>
        <v/>
      </c>
    </row>
    <row r="332" spans="1:9" ht="15" hidden="1" customHeight="1" outlineLevel="1" x14ac:dyDescent="0.25">
      <c r="B332" s="249" t="str">
        <f>IF(C332="","",VLOOKUP(C332,seznam!$B$1:$E$979,4,FALSE))</f>
        <v/>
      </c>
      <c r="C332" s="196"/>
      <c r="D332" s="212" t="str">
        <f>IF(C332="","",VLOOKUP(C332,seznam!$B$1:$D$979,2,FALSE))</f>
        <v/>
      </c>
      <c r="E332" s="212" t="str">
        <f>IF(C332="","",VLOOKUP(C332,seznam!$B$1:$D$979,3,FALSE))</f>
        <v/>
      </c>
      <c r="F332" s="205"/>
      <c r="G332" s="190"/>
      <c r="I332" s="194" t="str">
        <f>IF(C332="","",VLOOKUP(C332,seznam!$B$1:$F$979,5,FALSE))</f>
        <v/>
      </c>
    </row>
    <row r="333" spans="1:9" ht="15" hidden="1" customHeight="1" outlineLevel="1" x14ac:dyDescent="0.25">
      <c r="B333" s="249" t="str">
        <f>IF(C333="","",VLOOKUP(C333,seznam!$B$1:$E$979,4,FALSE))</f>
        <v/>
      </c>
      <c r="C333" s="196"/>
      <c r="D333" s="212" t="str">
        <f>IF(C333="","",VLOOKUP(C333,seznam!$B$1:$D$979,2,FALSE))</f>
        <v/>
      </c>
      <c r="E333" s="212" t="str">
        <f>IF(C333="","",VLOOKUP(C333,seznam!$B$1:$D$979,3,FALSE))</f>
        <v/>
      </c>
      <c r="F333" s="205"/>
      <c r="G333" s="190"/>
      <c r="I333" s="194" t="str">
        <f>IF(C333="","",VLOOKUP(C333,seznam!$B$1:$F$979,5,FALSE))</f>
        <v/>
      </c>
    </row>
    <row r="334" spans="1:9" ht="15" hidden="1" customHeight="1" outlineLevel="1" x14ac:dyDescent="0.25">
      <c r="B334" s="249" t="str">
        <f>IF(C334="","",VLOOKUP(C334,seznam!$B$1:$E$979,4,FALSE))</f>
        <v/>
      </c>
      <c r="C334" s="196"/>
      <c r="D334" s="212" t="str">
        <f>IF(C334="","",VLOOKUP(C334,seznam!$B$1:$D$979,2,FALSE))</f>
        <v/>
      </c>
      <c r="E334" s="212" t="str">
        <f>IF(C334="","",VLOOKUP(C334,seznam!$B$1:$D$979,3,FALSE))</f>
        <v/>
      </c>
      <c r="F334" s="205"/>
      <c r="G334" s="190"/>
      <c r="I334" s="194" t="str">
        <f>IF(C334="","",VLOOKUP(C334,seznam!$B$1:$F$979,5,FALSE))</f>
        <v/>
      </c>
    </row>
    <row r="335" spans="1:9" ht="15" hidden="1" customHeight="1" outlineLevel="1" x14ac:dyDescent="0.25">
      <c r="B335" s="249" t="str">
        <f>IF(C335="","",VLOOKUP(C335,seznam!$B$1:$E$979,4,FALSE))</f>
        <v/>
      </c>
      <c r="C335" s="196"/>
      <c r="D335" s="212" t="str">
        <f>IF(C335="","",VLOOKUP(C335,seznam!$B$1:$D$979,2,FALSE))</f>
        <v/>
      </c>
      <c r="E335" s="212" t="str">
        <f>IF(C335="","",VLOOKUP(C335,seznam!$B$1:$D$979,3,FALSE))</f>
        <v/>
      </c>
      <c r="F335" s="205"/>
      <c r="G335" s="190"/>
      <c r="I335" s="194" t="str">
        <f>IF(C335="","",VLOOKUP(C335,seznam!$B$1:$F$979,5,FALSE))</f>
        <v/>
      </c>
    </row>
    <row r="336" spans="1:9" hidden="1" outlineLevel="1" x14ac:dyDescent="0.25">
      <c r="B336" s="249" t="str">
        <f>IF(C336="","",VLOOKUP(C336,seznam!$B$1:$E$979,4,FALSE))</f>
        <v/>
      </c>
      <c r="C336" s="196"/>
      <c r="D336" s="212" t="str">
        <f>IF(C336="","",VLOOKUP(C336,seznam!$B$1:$D$979,2,FALSE))</f>
        <v/>
      </c>
      <c r="E336" s="212" t="str">
        <f>IF(C336="","",VLOOKUP(C336,seznam!$B$1:$D$979,3,FALSE))</f>
        <v/>
      </c>
      <c r="F336" s="205"/>
      <c r="G336" s="190"/>
      <c r="I336" s="194" t="str">
        <f>IF(C336="","",VLOOKUP(C336,seznam!$B$1:$F$979,5,FALSE))</f>
        <v/>
      </c>
    </row>
    <row r="337" spans="1:9" hidden="1" outlineLevel="1" x14ac:dyDescent="0.25">
      <c r="B337" s="249" t="str">
        <f>IF(C337="","",VLOOKUP(C337,seznam!$B$1:$E$979,4,FALSE))</f>
        <v/>
      </c>
      <c r="C337" s="196"/>
      <c r="D337" s="212" t="str">
        <f>IF(C337="","",VLOOKUP(C337,seznam!$B$1:$D$979,2,FALSE))</f>
        <v/>
      </c>
      <c r="E337" s="212" t="str">
        <f>IF(C337="","",VLOOKUP(C337,seznam!$B$1:$D$979,3,FALSE))</f>
        <v/>
      </c>
      <c r="F337" s="205"/>
      <c r="G337" s="190"/>
      <c r="I337" s="194" t="str">
        <f>IF(C337="","",VLOOKUP(C337,seznam!$B$1:$F$979,5,FALSE))</f>
        <v/>
      </c>
    </row>
    <row r="338" spans="1:9" ht="15" hidden="1" customHeight="1" outlineLevel="1" x14ac:dyDescent="0.25">
      <c r="B338" s="249" t="str">
        <f>IF(C338="","",VLOOKUP(C338,seznam!$B$1:$E$979,4,FALSE))</f>
        <v/>
      </c>
      <c r="C338" s="196"/>
      <c r="D338" s="212" t="str">
        <f>IF(C338="","",VLOOKUP(C338,seznam!$B$1:$D$979,2,FALSE))</f>
        <v/>
      </c>
      <c r="E338" s="212" t="str">
        <f>IF(C338="","",VLOOKUP(C338,seznam!$B$1:$D$979,3,FALSE))</f>
        <v/>
      </c>
      <c r="F338" s="205"/>
      <c r="G338" s="190"/>
      <c r="I338" s="194" t="str">
        <f>IF(C338="","",VLOOKUP(C338,seznam!$B$1:$F$979,5,FALSE))</f>
        <v/>
      </c>
    </row>
    <row r="339" spans="1:9" ht="15" hidden="1" customHeight="1" outlineLevel="1" x14ac:dyDescent="0.25">
      <c r="B339" s="249" t="str">
        <f>IF(C339="","",VLOOKUP(C339,seznam!$B$1:$E$979,4,FALSE))</f>
        <v/>
      </c>
      <c r="C339" s="196"/>
      <c r="D339" s="212" t="str">
        <f>IF(C339="","",VLOOKUP(C339,seznam!$B$1:$D$979,2,FALSE))</f>
        <v/>
      </c>
      <c r="E339" s="212" t="str">
        <f>IF(C339="","",VLOOKUP(C339,seznam!$B$1:$D$979,3,FALSE))</f>
        <v/>
      </c>
      <c r="F339" s="205"/>
      <c r="G339" s="190"/>
      <c r="I339" s="194" t="str">
        <f>IF(C339="","",VLOOKUP(C339,seznam!$B$1:$F$979,5,FALSE))</f>
        <v/>
      </c>
    </row>
    <row r="340" spans="1:9" ht="15" customHeight="1" collapsed="1" x14ac:dyDescent="0.25">
      <c r="A340" s="200" t="s">
        <v>44</v>
      </c>
      <c r="B340" s="251"/>
      <c r="C340" s="201"/>
      <c r="D340" s="214"/>
      <c r="E340" s="214"/>
      <c r="F340" s="207"/>
      <c r="G340" s="202"/>
      <c r="I340" s="189"/>
    </row>
    <row r="341" spans="1:9" ht="15" hidden="1" customHeight="1" outlineLevel="1" x14ac:dyDescent="0.25">
      <c r="A341" s="183" t="s">
        <v>43</v>
      </c>
      <c r="B341" s="249" t="str">
        <f>IF(C341="","",VLOOKUP(C341,seznam!$B$1:$E$979,4,FALSE))</f>
        <v/>
      </c>
      <c r="C341" s="196"/>
      <c r="D341" s="212" t="str">
        <f>IF(C341="","",VLOOKUP(C341,seznam!$B$1:$D$979,2,FALSE))</f>
        <v/>
      </c>
      <c r="E341" s="212" t="str">
        <f>IF(C341="","",VLOOKUP(C341,seznam!$B$1:$D$979,3,FALSE))</f>
        <v/>
      </c>
      <c r="F341" s="205"/>
      <c r="G341" s="190"/>
      <c r="I341" s="194" t="str">
        <f>IF(C341="","",VLOOKUP(C341,seznam!$B$1:$F$979,5,FALSE))</f>
        <v/>
      </c>
    </row>
    <row r="342" spans="1:9" ht="15" hidden="1" customHeight="1" outlineLevel="1" x14ac:dyDescent="0.25">
      <c r="B342" s="249" t="str">
        <f>IF(C342="","",VLOOKUP(C342,seznam!$B$1:$E$979,4,FALSE))</f>
        <v/>
      </c>
      <c r="C342" s="196"/>
      <c r="D342" s="212" t="str">
        <f>IF(C342="","",VLOOKUP(C342,seznam!$B$1:$D$979,2,FALSE))</f>
        <v/>
      </c>
      <c r="E342" s="212" t="str">
        <f>IF(C342="","",VLOOKUP(C342,seznam!$B$1:$D$979,3,FALSE))</f>
        <v/>
      </c>
      <c r="F342" s="205"/>
      <c r="G342" s="190"/>
      <c r="I342" s="194" t="str">
        <f>IF(C342="","",VLOOKUP(C342,seznam!$B$1:$F$979,5,FALSE))</f>
        <v/>
      </c>
    </row>
    <row r="343" spans="1:9" ht="15" hidden="1" customHeight="1" outlineLevel="1" x14ac:dyDescent="0.25">
      <c r="B343" s="249" t="str">
        <f>IF(C343="","",VLOOKUP(C343,seznam!$B$1:$E$979,4,FALSE))</f>
        <v/>
      </c>
      <c r="C343" s="196"/>
      <c r="D343" s="212" t="str">
        <f>IF(C343="","",VLOOKUP(C343,seznam!$B$1:$D$979,2,FALSE))</f>
        <v/>
      </c>
      <c r="E343" s="212" t="str">
        <f>IF(C343="","",VLOOKUP(C343,seznam!$B$1:$D$979,3,FALSE))</f>
        <v/>
      </c>
      <c r="F343" s="205"/>
      <c r="G343" s="190"/>
      <c r="I343" s="194" t="str">
        <f>IF(C343="","",VLOOKUP(C343,seznam!$B$1:$F$979,5,FALSE))</f>
        <v/>
      </c>
    </row>
    <row r="344" spans="1:9" ht="15" hidden="1" customHeight="1" outlineLevel="1" x14ac:dyDescent="0.25">
      <c r="B344" s="249" t="str">
        <f>IF(C344="","",VLOOKUP(C344,seznam!$B$1:$E$979,4,FALSE))</f>
        <v/>
      </c>
      <c r="C344" s="196"/>
      <c r="D344" s="212" t="str">
        <f>IF(C344="","",VLOOKUP(C344,seznam!$B$1:$D$979,2,FALSE))</f>
        <v/>
      </c>
      <c r="E344" s="212" t="str">
        <f>IF(C344="","",VLOOKUP(C344,seznam!$B$1:$D$979,3,FALSE))</f>
        <v/>
      </c>
      <c r="F344" s="205"/>
      <c r="G344" s="190"/>
      <c r="I344" s="194" t="str">
        <f>IF(C344="","",VLOOKUP(C344,seznam!$B$1:$F$979,5,FALSE))</f>
        <v/>
      </c>
    </row>
    <row r="345" spans="1:9" ht="15" hidden="1" customHeight="1" outlineLevel="1" x14ac:dyDescent="0.25">
      <c r="B345" s="249" t="str">
        <f>IF(C345="","",VLOOKUP(C345,seznam!$B$1:$E$979,4,FALSE))</f>
        <v/>
      </c>
      <c r="C345" s="196"/>
      <c r="D345" s="212" t="str">
        <f>IF(C345="","",VLOOKUP(C345,seznam!$B$1:$D$979,2,FALSE))</f>
        <v/>
      </c>
      <c r="E345" s="212" t="str">
        <f>IF(C345="","",VLOOKUP(C345,seznam!$B$1:$D$979,3,FALSE))</f>
        <v/>
      </c>
      <c r="F345" s="205"/>
      <c r="G345" s="190"/>
      <c r="I345" s="194" t="str">
        <f>IF(C345="","",VLOOKUP(C345,seznam!$B$1:$F$979,5,FALSE))</f>
        <v/>
      </c>
    </row>
    <row r="346" spans="1:9" ht="15" hidden="1" customHeight="1" outlineLevel="1" x14ac:dyDescent="0.25">
      <c r="B346" s="249" t="str">
        <f>IF(C346="","",VLOOKUP(C346,seznam!$B$1:$E$979,4,FALSE))</f>
        <v/>
      </c>
      <c r="C346" s="196"/>
      <c r="D346" s="212" t="str">
        <f>IF(C346="","",VLOOKUP(C346,seznam!$B$1:$D$979,2,FALSE))</f>
        <v/>
      </c>
      <c r="E346" s="212" t="str">
        <f>IF(C346="","",VLOOKUP(C346,seznam!$B$1:$D$979,3,FALSE))</f>
        <v/>
      </c>
      <c r="F346" s="205"/>
      <c r="G346" s="190"/>
      <c r="I346" s="194" t="str">
        <f>IF(C346="","",VLOOKUP(C346,seznam!$B$1:$F$979,5,FALSE))</f>
        <v/>
      </c>
    </row>
    <row r="347" spans="1:9" ht="15" hidden="1" customHeight="1" outlineLevel="1" x14ac:dyDescent="0.25">
      <c r="B347" s="249" t="str">
        <f>IF(C347="","",VLOOKUP(C347,seznam!$B$1:$E$979,4,FALSE))</f>
        <v/>
      </c>
      <c r="C347" s="196"/>
      <c r="D347" s="212" t="str">
        <f>IF(C347="","",VLOOKUP(C347,seznam!$B$1:$D$979,2,FALSE))</f>
        <v/>
      </c>
      <c r="E347" s="212" t="str">
        <f>IF(C347="","",VLOOKUP(C347,seznam!$B$1:$D$979,3,FALSE))</f>
        <v/>
      </c>
      <c r="F347" s="205"/>
      <c r="G347" s="190"/>
      <c r="I347" s="194" t="str">
        <f>IF(C347="","",VLOOKUP(C347,seznam!$B$1:$F$979,5,FALSE))</f>
        <v/>
      </c>
    </row>
    <row r="348" spans="1:9" hidden="1" outlineLevel="1" x14ac:dyDescent="0.25">
      <c r="B348" s="249" t="str">
        <f>IF(C348="","",VLOOKUP(C348,seznam!$B$1:$E$979,4,FALSE))</f>
        <v/>
      </c>
      <c r="C348" s="196"/>
      <c r="D348" s="212" t="str">
        <f>IF(C348="","",VLOOKUP(C348,seznam!$B$1:$D$979,2,FALSE))</f>
        <v/>
      </c>
      <c r="E348" s="212" t="str">
        <f>IF(C348="","",VLOOKUP(C348,seznam!$B$1:$D$979,3,FALSE))</f>
        <v/>
      </c>
      <c r="F348" s="205"/>
      <c r="G348" s="190"/>
      <c r="I348" s="194" t="str">
        <f>IF(C348="","",VLOOKUP(C348,seznam!$B$1:$F$979,5,FALSE))</f>
        <v/>
      </c>
    </row>
    <row r="349" spans="1:9" hidden="1" outlineLevel="1" x14ac:dyDescent="0.25">
      <c r="B349" s="249" t="str">
        <f>IF(C349="","",VLOOKUP(C349,seznam!$B$1:$E$979,4,FALSE))</f>
        <v/>
      </c>
      <c r="C349" s="196"/>
      <c r="D349" s="212" t="str">
        <f>IF(C349="","",VLOOKUP(C349,seznam!$B$1:$D$979,2,FALSE))</f>
        <v/>
      </c>
      <c r="E349" s="212" t="str">
        <f>IF(C349="","",VLOOKUP(C349,seznam!$B$1:$D$979,3,FALSE))</f>
        <v/>
      </c>
      <c r="F349" s="205"/>
      <c r="G349" s="190"/>
      <c r="I349" s="194" t="str">
        <f>IF(C349="","",VLOOKUP(C349,seznam!$B$1:$F$979,5,FALSE))</f>
        <v/>
      </c>
    </row>
    <row r="350" spans="1:9" ht="15" hidden="1" customHeight="1" outlineLevel="1" x14ac:dyDescent="0.25">
      <c r="B350" s="249" t="str">
        <f>IF(C350="","",VLOOKUP(C350,seznam!$B$1:$E$979,4,FALSE))</f>
        <v/>
      </c>
      <c r="C350" s="196"/>
      <c r="D350" s="212" t="str">
        <f>IF(C350="","",VLOOKUP(C350,seznam!$B$1:$D$979,2,FALSE))</f>
        <v/>
      </c>
      <c r="E350" s="212" t="str">
        <f>IF(C350="","",VLOOKUP(C350,seznam!$B$1:$D$979,3,FALSE))</f>
        <v/>
      </c>
      <c r="F350" s="205"/>
      <c r="G350" s="190"/>
      <c r="I350" s="194" t="str">
        <f>IF(C350="","",VLOOKUP(C350,seznam!$B$1:$F$979,5,FALSE))</f>
        <v/>
      </c>
    </row>
    <row r="351" spans="1:9" ht="15" hidden="1" customHeight="1" outlineLevel="1" x14ac:dyDescent="0.25">
      <c r="B351" s="249" t="str">
        <f>IF(C351="","",VLOOKUP(C351,seznam!$B$1:$E$979,4,FALSE))</f>
        <v/>
      </c>
      <c r="C351" s="196"/>
      <c r="D351" s="212" t="str">
        <f>IF(C351="","",VLOOKUP(C351,seznam!$B$1:$D$979,2,FALSE))</f>
        <v/>
      </c>
      <c r="E351" s="212" t="str">
        <f>IF(C351="","",VLOOKUP(C351,seznam!$B$1:$D$979,3,FALSE))</f>
        <v/>
      </c>
      <c r="F351" s="205"/>
      <c r="G351" s="190"/>
      <c r="I351" s="194" t="str">
        <f>IF(C351="","",VLOOKUP(C351,seznam!$B$1:$F$979,5,FALSE))</f>
        <v/>
      </c>
    </row>
  </sheetData>
  <sheetProtection formatCells="0" selectLockedCells="1" autoFilter="0" pivotTables="0"/>
  <autoFilter ref="D1:F22" xr:uid="{00000000-0009-0000-0000-00000C000000}"/>
  <conditionalFormatting sqref="A4">
    <cfRule type="containsText" dxfId="621" priority="89" operator="containsText" text="č. zakázky">
      <formula>NOT(ISERROR(SEARCH("č. zakázky",A4)))</formula>
    </cfRule>
  </conditionalFormatting>
  <conditionalFormatting sqref="A5">
    <cfRule type="containsText" dxfId="620" priority="88" operator="containsText" text="datum">
      <formula>NOT(ISERROR(SEARCH("datum",A5)))</formula>
    </cfRule>
  </conditionalFormatting>
  <conditionalFormatting sqref="F4 F14:F15 F350:F351">
    <cfRule type="expression" dxfId="619" priority="87">
      <formula>$I4&lt;0</formula>
    </cfRule>
  </conditionalFormatting>
  <conditionalFormatting sqref="F5:F13">
    <cfRule type="expression" dxfId="618" priority="86">
      <formula>$I5&lt;0</formula>
    </cfRule>
  </conditionalFormatting>
  <conditionalFormatting sqref="A16">
    <cfRule type="containsText" dxfId="617" priority="85" operator="containsText" text="č. zakázky">
      <formula>NOT(ISERROR(SEARCH("č. zakázky",A16)))</formula>
    </cfRule>
  </conditionalFormatting>
  <conditionalFormatting sqref="A17">
    <cfRule type="containsText" dxfId="616" priority="84" operator="containsText" text="datum">
      <formula>NOT(ISERROR(SEARCH("datum",A17)))</formula>
    </cfRule>
  </conditionalFormatting>
  <conditionalFormatting sqref="A29">
    <cfRule type="containsText" dxfId="615" priority="83" operator="containsText" text="datum">
      <formula>NOT(ISERROR(SEARCH("datum",A29)))</formula>
    </cfRule>
  </conditionalFormatting>
  <conditionalFormatting sqref="A41">
    <cfRule type="containsText" dxfId="614" priority="82" operator="containsText" text="datum">
      <formula>NOT(ISERROR(SEARCH("datum",A41)))</formula>
    </cfRule>
  </conditionalFormatting>
  <conditionalFormatting sqref="A53">
    <cfRule type="containsText" dxfId="613" priority="81" operator="containsText" text="datum">
      <formula>NOT(ISERROR(SEARCH("datum",A53)))</formula>
    </cfRule>
  </conditionalFormatting>
  <conditionalFormatting sqref="A65">
    <cfRule type="containsText" dxfId="612" priority="80" operator="containsText" text="datum">
      <formula>NOT(ISERROR(SEARCH("datum",A65)))</formula>
    </cfRule>
  </conditionalFormatting>
  <conditionalFormatting sqref="A77">
    <cfRule type="containsText" dxfId="611" priority="79" operator="containsText" text="datum">
      <formula>NOT(ISERROR(SEARCH("datum",A77)))</formula>
    </cfRule>
  </conditionalFormatting>
  <conditionalFormatting sqref="A89">
    <cfRule type="containsText" dxfId="610" priority="78" operator="containsText" text="datum">
      <formula>NOT(ISERROR(SEARCH("datum",A89)))</formula>
    </cfRule>
  </conditionalFormatting>
  <conditionalFormatting sqref="A101">
    <cfRule type="containsText" dxfId="609" priority="77" operator="containsText" text="datum">
      <formula>NOT(ISERROR(SEARCH("datum",A101)))</formula>
    </cfRule>
  </conditionalFormatting>
  <conditionalFormatting sqref="A113">
    <cfRule type="containsText" dxfId="608" priority="76" operator="containsText" text="datum">
      <formula>NOT(ISERROR(SEARCH("datum",A113)))</formula>
    </cfRule>
  </conditionalFormatting>
  <conditionalFormatting sqref="A125">
    <cfRule type="containsText" dxfId="607" priority="75" operator="containsText" text="datum">
      <formula>NOT(ISERROR(SEARCH("datum",A125)))</formula>
    </cfRule>
  </conditionalFormatting>
  <conditionalFormatting sqref="A137">
    <cfRule type="containsText" dxfId="606" priority="74" operator="containsText" text="datum">
      <formula>NOT(ISERROR(SEARCH("datum",A137)))</formula>
    </cfRule>
  </conditionalFormatting>
  <conditionalFormatting sqref="A149">
    <cfRule type="containsText" dxfId="605" priority="73" operator="containsText" text="datum">
      <formula>NOT(ISERROR(SEARCH("datum",A149)))</formula>
    </cfRule>
  </conditionalFormatting>
  <conditionalFormatting sqref="A161">
    <cfRule type="containsText" dxfId="604" priority="72" operator="containsText" text="datum">
      <formula>NOT(ISERROR(SEARCH("datum",A161)))</formula>
    </cfRule>
  </conditionalFormatting>
  <conditionalFormatting sqref="A173">
    <cfRule type="containsText" dxfId="603" priority="71" operator="containsText" text="datum">
      <formula>NOT(ISERROR(SEARCH("datum",A173)))</formula>
    </cfRule>
  </conditionalFormatting>
  <conditionalFormatting sqref="A185">
    <cfRule type="containsText" dxfId="602" priority="70" operator="containsText" text="datum">
      <formula>NOT(ISERROR(SEARCH("datum",A185)))</formula>
    </cfRule>
  </conditionalFormatting>
  <conditionalFormatting sqref="A197">
    <cfRule type="containsText" dxfId="601" priority="69" operator="containsText" text="datum">
      <formula>NOT(ISERROR(SEARCH("datum",A197)))</formula>
    </cfRule>
  </conditionalFormatting>
  <conditionalFormatting sqref="A209">
    <cfRule type="containsText" dxfId="600" priority="68" operator="containsText" text="datum">
      <formula>NOT(ISERROR(SEARCH("datum",A209)))</formula>
    </cfRule>
  </conditionalFormatting>
  <conditionalFormatting sqref="A221">
    <cfRule type="containsText" dxfId="599" priority="67" operator="containsText" text="datum">
      <formula>NOT(ISERROR(SEARCH("datum",A221)))</formula>
    </cfRule>
  </conditionalFormatting>
  <conditionalFormatting sqref="A233">
    <cfRule type="containsText" dxfId="598" priority="66" operator="containsText" text="datum">
      <formula>NOT(ISERROR(SEARCH("datum",A233)))</formula>
    </cfRule>
  </conditionalFormatting>
  <conditionalFormatting sqref="A245">
    <cfRule type="containsText" dxfId="597" priority="65" operator="containsText" text="datum">
      <formula>NOT(ISERROR(SEARCH("datum",A245)))</formula>
    </cfRule>
  </conditionalFormatting>
  <conditionalFormatting sqref="A257">
    <cfRule type="containsText" dxfId="596" priority="64" operator="containsText" text="datum">
      <formula>NOT(ISERROR(SEARCH("datum",A257)))</formula>
    </cfRule>
  </conditionalFormatting>
  <conditionalFormatting sqref="A269">
    <cfRule type="containsText" dxfId="595" priority="63" operator="containsText" text="datum">
      <formula>NOT(ISERROR(SEARCH("datum",A269)))</formula>
    </cfRule>
  </conditionalFormatting>
  <conditionalFormatting sqref="A281">
    <cfRule type="containsText" dxfId="594" priority="62" operator="containsText" text="datum">
      <formula>NOT(ISERROR(SEARCH("datum",A281)))</formula>
    </cfRule>
  </conditionalFormatting>
  <conditionalFormatting sqref="A293">
    <cfRule type="containsText" dxfId="593" priority="61" operator="containsText" text="datum">
      <formula>NOT(ISERROR(SEARCH("datum",A293)))</formula>
    </cfRule>
  </conditionalFormatting>
  <conditionalFormatting sqref="A305">
    <cfRule type="containsText" dxfId="592" priority="60" operator="containsText" text="datum">
      <formula>NOT(ISERROR(SEARCH("datum",A305)))</formula>
    </cfRule>
  </conditionalFormatting>
  <conditionalFormatting sqref="A317">
    <cfRule type="containsText" dxfId="591" priority="59" operator="containsText" text="datum">
      <formula>NOT(ISERROR(SEARCH("datum",A317)))</formula>
    </cfRule>
  </conditionalFormatting>
  <conditionalFormatting sqref="A329">
    <cfRule type="containsText" dxfId="590" priority="58" operator="containsText" text="datum">
      <formula>NOT(ISERROR(SEARCH("datum",A329)))</formula>
    </cfRule>
  </conditionalFormatting>
  <conditionalFormatting sqref="A341">
    <cfRule type="containsText" dxfId="589" priority="57" operator="containsText" text="datum">
      <formula>NOT(ISERROR(SEARCH("datum",A341)))</formula>
    </cfRule>
  </conditionalFormatting>
  <conditionalFormatting sqref="F16 F26:F27 F38:F39 F50:F51 F62:F63 F74:F75 F86:F87 F98:F99 F110:F111 F122:F123 F134:F135 F146:F147 F158:F159 F170:F171 F182:F183 F194:F195 F206:F207 F218:F219 F230:F231 F242:F243 F254:F255 F266:F267 F278:F279 F290:F291 F302:F303 F314:F315 F326:F327 F338:F339">
    <cfRule type="expression" dxfId="588" priority="56">
      <formula>$I16&lt;0</formula>
    </cfRule>
  </conditionalFormatting>
  <conditionalFormatting sqref="F17:F25 F29:F37 F41:F49 F53:F61 F65:F73 F77:F85 F89:F97 F101:F109 F113:F121 F125:F133 F137:F145 F149:F157 F161:F169 F173:F181 F185:F193 F197:F205 F209:F217 F221:F229 F233:F241 F245:F253 F257:F265 F269:F277 F281:F289 F293:F301 F305:F313 F317:F325 F329:F337 F341:F349">
    <cfRule type="expression" dxfId="587" priority="55">
      <formula>$I17&lt;0</formula>
    </cfRule>
  </conditionalFormatting>
  <conditionalFormatting sqref="A28">
    <cfRule type="containsText" dxfId="586" priority="54" operator="containsText" text="č. zakázky">
      <formula>NOT(ISERROR(SEARCH("č. zakázky",A28)))</formula>
    </cfRule>
  </conditionalFormatting>
  <conditionalFormatting sqref="F28">
    <cfRule type="expression" dxfId="585" priority="53">
      <formula>$I28&lt;0</formula>
    </cfRule>
  </conditionalFormatting>
  <conditionalFormatting sqref="A40">
    <cfRule type="containsText" dxfId="584" priority="52" operator="containsText" text="č. zakázky">
      <formula>NOT(ISERROR(SEARCH("č. zakázky",A40)))</formula>
    </cfRule>
  </conditionalFormatting>
  <conditionalFormatting sqref="F40">
    <cfRule type="expression" dxfId="583" priority="51">
      <formula>$I40&lt;0</formula>
    </cfRule>
  </conditionalFormatting>
  <conditionalFormatting sqref="A52">
    <cfRule type="containsText" dxfId="582" priority="50" operator="containsText" text="č. zakázky">
      <formula>NOT(ISERROR(SEARCH("č. zakázky",A52)))</formula>
    </cfRule>
  </conditionalFormatting>
  <conditionalFormatting sqref="F52">
    <cfRule type="expression" dxfId="581" priority="49">
      <formula>$I52&lt;0</formula>
    </cfRule>
  </conditionalFormatting>
  <conditionalFormatting sqref="A64">
    <cfRule type="containsText" dxfId="580" priority="48" operator="containsText" text="č. zakázky">
      <formula>NOT(ISERROR(SEARCH("č. zakázky",A64)))</formula>
    </cfRule>
  </conditionalFormatting>
  <conditionalFormatting sqref="F64">
    <cfRule type="expression" dxfId="579" priority="47">
      <formula>$I64&lt;0</formula>
    </cfRule>
  </conditionalFormatting>
  <conditionalFormatting sqref="A76">
    <cfRule type="containsText" dxfId="578" priority="46" operator="containsText" text="č. zakázky">
      <formula>NOT(ISERROR(SEARCH("č. zakázky",A76)))</formula>
    </cfRule>
  </conditionalFormatting>
  <conditionalFormatting sqref="F76">
    <cfRule type="expression" dxfId="577" priority="45">
      <formula>$I76&lt;0</formula>
    </cfRule>
  </conditionalFormatting>
  <conditionalFormatting sqref="A88">
    <cfRule type="containsText" dxfId="576" priority="44" operator="containsText" text="č. zakázky">
      <formula>NOT(ISERROR(SEARCH("č. zakázky",A88)))</formula>
    </cfRule>
  </conditionalFormatting>
  <conditionalFormatting sqref="F88">
    <cfRule type="expression" dxfId="575" priority="43">
      <formula>$I88&lt;0</formula>
    </cfRule>
  </conditionalFormatting>
  <conditionalFormatting sqref="A100">
    <cfRule type="containsText" dxfId="574" priority="42" operator="containsText" text="č. zakázky">
      <formula>NOT(ISERROR(SEARCH("č. zakázky",A100)))</formula>
    </cfRule>
  </conditionalFormatting>
  <conditionalFormatting sqref="F100">
    <cfRule type="expression" dxfId="573" priority="41">
      <formula>$I100&lt;0</formula>
    </cfRule>
  </conditionalFormatting>
  <conditionalFormatting sqref="A112">
    <cfRule type="containsText" dxfId="572" priority="40" operator="containsText" text="č. zakázky">
      <formula>NOT(ISERROR(SEARCH("č. zakázky",A112)))</formula>
    </cfRule>
  </conditionalFormatting>
  <conditionalFormatting sqref="F112">
    <cfRule type="expression" dxfId="571" priority="39">
      <formula>$I112&lt;0</formula>
    </cfRule>
  </conditionalFormatting>
  <conditionalFormatting sqref="A124">
    <cfRule type="containsText" dxfId="570" priority="38" operator="containsText" text="č. zakázky">
      <formula>NOT(ISERROR(SEARCH("č. zakázky",A124)))</formula>
    </cfRule>
  </conditionalFormatting>
  <conditionalFormatting sqref="F124">
    <cfRule type="expression" dxfId="569" priority="37">
      <formula>$I124&lt;0</formula>
    </cfRule>
  </conditionalFormatting>
  <conditionalFormatting sqref="A136">
    <cfRule type="containsText" dxfId="568" priority="36" operator="containsText" text="č. zakázky">
      <formula>NOT(ISERROR(SEARCH("č. zakázky",A136)))</formula>
    </cfRule>
  </conditionalFormatting>
  <conditionalFormatting sqref="F136">
    <cfRule type="expression" dxfId="567" priority="35">
      <formula>$I136&lt;0</formula>
    </cfRule>
  </conditionalFormatting>
  <conditionalFormatting sqref="A148">
    <cfRule type="containsText" dxfId="566" priority="34" operator="containsText" text="č. zakázky">
      <formula>NOT(ISERROR(SEARCH("č. zakázky",A148)))</formula>
    </cfRule>
  </conditionalFormatting>
  <conditionalFormatting sqref="F148">
    <cfRule type="expression" dxfId="565" priority="33">
      <formula>$I148&lt;0</formula>
    </cfRule>
  </conditionalFormatting>
  <conditionalFormatting sqref="A160">
    <cfRule type="containsText" dxfId="564" priority="32" operator="containsText" text="č. zakázky">
      <formula>NOT(ISERROR(SEARCH("č. zakázky",A160)))</formula>
    </cfRule>
  </conditionalFormatting>
  <conditionalFormatting sqref="F160">
    <cfRule type="expression" dxfId="563" priority="31">
      <formula>$I160&lt;0</formula>
    </cfRule>
  </conditionalFormatting>
  <conditionalFormatting sqref="A172">
    <cfRule type="containsText" dxfId="562" priority="30" operator="containsText" text="č. zakázky">
      <formula>NOT(ISERROR(SEARCH("č. zakázky",A172)))</formula>
    </cfRule>
  </conditionalFormatting>
  <conditionalFormatting sqref="F172">
    <cfRule type="expression" dxfId="561" priority="29">
      <formula>$I172&lt;0</formula>
    </cfRule>
  </conditionalFormatting>
  <conditionalFormatting sqref="A184">
    <cfRule type="containsText" dxfId="560" priority="28" operator="containsText" text="č. zakázky">
      <formula>NOT(ISERROR(SEARCH("č. zakázky",A184)))</formula>
    </cfRule>
  </conditionalFormatting>
  <conditionalFormatting sqref="F184">
    <cfRule type="expression" dxfId="559" priority="27">
      <formula>$I184&lt;0</formula>
    </cfRule>
  </conditionalFormatting>
  <conditionalFormatting sqref="A196">
    <cfRule type="containsText" dxfId="558" priority="26" operator="containsText" text="č. zakázky">
      <formula>NOT(ISERROR(SEARCH("č. zakázky",A196)))</formula>
    </cfRule>
  </conditionalFormatting>
  <conditionalFormatting sqref="F196">
    <cfRule type="expression" dxfId="557" priority="25">
      <formula>$I196&lt;0</formula>
    </cfRule>
  </conditionalFormatting>
  <conditionalFormatting sqref="A208">
    <cfRule type="containsText" dxfId="556" priority="24" operator="containsText" text="č. zakázky">
      <formula>NOT(ISERROR(SEARCH("č. zakázky",A208)))</formula>
    </cfRule>
  </conditionalFormatting>
  <conditionalFormatting sqref="F208">
    <cfRule type="expression" dxfId="555" priority="23">
      <formula>$I208&lt;0</formula>
    </cfRule>
  </conditionalFormatting>
  <conditionalFormatting sqref="A220">
    <cfRule type="containsText" dxfId="554" priority="22" operator="containsText" text="č. zakázky">
      <formula>NOT(ISERROR(SEARCH("č. zakázky",A220)))</formula>
    </cfRule>
  </conditionalFormatting>
  <conditionalFormatting sqref="F220">
    <cfRule type="expression" dxfId="553" priority="21">
      <formula>$I220&lt;0</formula>
    </cfRule>
  </conditionalFormatting>
  <conditionalFormatting sqref="A232">
    <cfRule type="containsText" dxfId="552" priority="20" operator="containsText" text="č. zakázky">
      <formula>NOT(ISERROR(SEARCH("č. zakázky",A232)))</formula>
    </cfRule>
  </conditionalFormatting>
  <conditionalFormatting sqref="F232">
    <cfRule type="expression" dxfId="551" priority="19">
      <formula>$I232&lt;0</formula>
    </cfRule>
  </conditionalFormatting>
  <conditionalFormatting sqref="A244">
    <cfRule type="containsText" dxfId="550" priority="18" operator="containsText" text="č. zakázky">
      <formula>NOT(ISERROR(SEARCH("č. zakázky",A244)))</formula>
    </cfRule>
  </conditionalFormatting>
  <conditionalFormatting sqref="F244">
    <cfRule type="expression" dxfId="549" priority="17">
      <formula>$I244&lt;0</formula>
    </cfRule>
  </conditionalFormatting>
  <conditionalFormatting sqref="A256">
    <cfRule type="containsText" dxfId="548" priority="16" operator="containsText" text="č. zakázky">
      <formula>NOT(ISERROR(SEARCH("č. zakázky",A256)))</formula>
    </cfRule>
  </conditionalFormatting>
  <conditionalFormatting sqref="F256">
    <cfRule type="expression" dxfId="547" priority="15">
      <formula>$I256&lt;0</formula>
    </cfRule>
  </conditionalFormatting>
  <conditionalFormatting sqref="A268">
    <cfRule type="containsText" dxfId="546" priority="14" operator="containsText" text="č. zakázky">
      <formula>NOT(ISERROR(SEARCH("č. zakázky",A268)))</formula>
    </cfRule>
  </conditionalFormatting>
  <conditionalFormatting sqref="F268">
    <cfRule type="expression" dxfId="545" priority="13">
      <formula>$I268&lt;0</formula>
    </cfRule>
  </conditionalFormatting>
  <conditionalFormatting sqref="A280">
    <cfRule type="containsText" dxfId="544" priority="12" operator="containsText" text="č. zakázky">
      <formula>NOT(ISERROR(SEARCH("č. zakázky",A280)))</formula>
    </cfRule>
  </conditionalFormatting>
  <conditionalFormatting sqref="F280">
    <cfRule type="expression" dxfId="543" priority="11">
      <formula>$I280&lt;0</formula>
    </cfRule>
  </conditionalFormatting>
  <conditionalFormatting sqref="A292">
    <cfRule type="containsText" dxfId="542" priority="10" operator="containsText" text="č. zakázky">
      <formula>NOT(ISERROR(SEARCH("č. zakázky",A292)))</formula>
    </cfRule>
  </conditionalFormatting>
  <conditionalFormatting sqref="F292">
    <cfRule type="expression" dxfId="541" priority="9">
      <formula>$I292&lt;0</formula>
    </cfRule>
  </conditionalFormatting>
  <conditionalFormatting sqref="A304">
    <cfRule type="containsText" dxfId="540" priority="8" operator="containsText" text="č. zakázky">
      <formula>NOT(ISERROR(SEARCH("č. zakázky",A304)))</formula>
    </cfRule>
  </conditionalFormatting>
  <conditionalFormatting sqref="F304">
    <cfRule type="expression" dxfId="539" priority="7">
      <formula>$I304&lt;0</formula>
    </cfRule>
  </conditionalFormatting>
  <conditionalFormatting sqref="A316">
    <cfRule type="containsText" dxfId="538" priority="6" operator="containsText" text="č. zakázky">
      <formula>NOT(ISERROR(SEARCH("č. zakázky",A316)))</formula>
    </cfRule>
  </conditionalFormatting>
  <conditionalFormatting sqref="F316">
    <cfRule type="expression" dxfId="537" priority="5">
      <formula>$I316&lt;0</formula>
    </cfRule>
  </conditionalFormatting>
  <conditionalFormatting sqref="A328">
    <cfRule type="containsText" dxfId="536" priority="4" operator="containsText" text="č. zakázky">
      <formula>NOT(ISERROR(SEARCH("č. zakázky",A328)))</formula>
    </cfRule>
  </conditionalFormatting>
  <conditionalFormatting sqref="F328">
    <cfRule type="expression" dxfId="535" priority="3">
      <formula>$I328&lt;0</formula>
    </cfRule>
  </conditionalFormatting>
  <conditionalFormatting sqref="A340">
    <cfRule type="containsText" dxfId="534" priority="2" operator="containsText" text="č. zakázky">
      <formula>NOT(ISERROR(SEARCH("č. zakázky",A340)))</formula>
    </cfRule>
  </conditionalFormatting>
  <conditionalFormatting sqref="F340">
    <cfRule type="expression" dxfId="533" priority="1">
      <formula>$I340&lt;0</formula>
    </cfRule>
  </conditionalFormatting>
  <pageMargins left="0.31496062992125984" right="0.11811023622047245" top="0.39370078740157483" bottom="0.3937007874015748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  <outlinePr summaryBelow="0"/>
  </sheetPr>
  <dimension ref="A2:K351"/>
  <sheetViews>
    <sheetView showGridLines="0" workbookViewId="0">
      <pane ySplit="3" topLeftCell="A4" activePane="bottomLeft" state="frozen"/>
      <selection activeCell="D184" sqref="D184"/>
      <selection pane="bottomLeft" activeCell="D12" sqref="D12"/>
    </sheetView>
  </sheetViews>
  <sheetFormatPr defaultRowHeight="15" outlineLevelRow="1" x14ac:dyDescent="0.25"/>
  <cols>
    <col min="1" max="1" width="19.28515625" style="180" customWidth="1"/>
    <col min="2" max="2" width="20.42578125" style="208" customWidth="1"/>
    <col min="3" max="3" width="12.28515625" style="3" customWidth="1"/>
    <col min="4" max="4" width="31.5703125" style="208" customWidth="1"/>
    <col min="5" max="5" width="31.7109375" style="208" bestFit="1" customWidth="1"/>
    <col min="6" max="6" width="12.42578125" style="23" customWidth="1"/>
    <col min="7" max="7" width="33.140625" style="189" customWidth="1"/>
    <col min="8" max="8" width="2" style="189" customWidth="1"/>
    <col min="9" max="9" width="9" style="1" customWidth="1"/>
    <col min="10" max="11" width="9" customWidth="1"/>
  </cols>
  <sheetData>
    <row r="2" spans="1:11" ht="34.5" customHeight="1" x14ac:dyDescent="0.25">
      <c r="A2" s="191" t="s">
        <v>215</v>
      </c>
      <c r="B2" s="209"/>
      <c r="C2" s="252" t="s">
        <v>233</v>
      </c>
      <c r="D2" s="209"/>
      <c r="E2" s="209"/>
      <c r="F2" s="203"/>
    </row>
    <row r="3" spans="1:11" ht="18" customHeight="1" x14ac:dyDescent="0.3">
      <c r="A3" s="197"/>
      <c r="B3" s="210" t="s">
        <v>208</v>
      </c>
      <c r="C3" s="184" t="s">
        <v>50</v>
      </c>
      <c r="D3" s="210" t="s">
        <v>212</v>
      </c>
      <c r="E3" s="210" t="s">
        <v>47</v>
      </c>
      <c r="F3" s="185" t="s">
        <v>48</v>
      </c>
      <c r="G3" s="192" t="s">
        <v>209</v>
      </c>
      <c r="I3" s="193" t="s">
        <v>49</v>
      </c>
    </row>
    <row r="4" spans="1:11" ht="15" customHeight="1" x14ac:dyDescent="0.25">
      <c r="A4" s="182" t="s">
        <v>44</v>
      </c>
      <c r="B4" s="248"/>
      <c r="C4" s="195"/>
      <c r="D4" s="211"/>
      <c r="E4" s="211"/>
      <c r="F4" s="204"/>
      <c r="G4" s="190"/>
      <c r="I4" s="189"/>
      <c r="J4" s="189"/>
    </row>
    <row r="5" spans="1:11" ht="15" customHeight="1" outlineLevel="1" x14ac:dyDescent="0.25">
      <c r="A5" s="183" t="s">
        <v>43</v>
      </c>
      <c r="B5" s="249" t="str">
        <f>IF(C5="","",VLOOKUP(C5,seznam!$B$1:$E$979,4,FALSE))</f>
        <v/>
      </c>
      <c r="C5" s="196"/>
      <c r="D5" s="212" t="str">
        <f>IF(C5="","",VLOOKUP(C5,seznam!$B$1:$D$979,2,FALSE))</f>
        <v/>
      </c>
      <c r="E5" s="212" t="str">
        <f>IF(C5="","",VLOOKUP(C5,seznam!$B$1:$D$979,3,FALSE))</f>
        <v/>
      </c>
      <c r="F5" s="205"/>
      <c r="G5" s="190"/>
      <c r="I5" s="194" t="str">
        <f>IF(C5="","",VLOOKUP(C5,seznam!$B$1:$F$979,5,FALSE))</f>
        <v/>
      </c>
    </row>
    <row r="6" spans="1:11" ht="15" customHeight="1" outlineLevel="1" x14ac:dyDescent="0.25">
      <c r="B6" s="249" t="str">
        <f>IF(C6="","",VLOOKUP(C6,seznam!$B$1:$E$979,4,FALSE))</f>
        <v/>
      </c>
      <c r="C6" s="196"/>
      <c r="D6" s="212" t="str">
        <f>IF(C6="","",VLOOKUP(C6,seznam!$B$1:$D$979,2,FALSE))</f>
        <v/>
      </c>
      <c r="E6" s="212" t="str">
        <f>IF(C6="","",VLOOKUP(C6,seznam!$B$1:$D$979,3,FALSE))</f>
        <v/>
      </c>
      <c r="F6" s="205"/>
      <c r="G6" s="190"/>
      <c r="I6" s="194" t="str">
        <f>IF(C6="","",VLOOKUP(C6,seznam!$B$1:$F$979,5,FALSE))</f>
        <v/>
      </c>
    </row>
    <row r="7" spans="1:11" ht="15" customHeight="1" outlineLevel="1" x14ac:dyDescent="0.25">
      <c r="B7" s="249" t="str">
        <f>IF(C7="","",VLOOKUP(C7,seznam!$B$1:$E$979,4,FALSE))</f>
        <v/>
      </c>
      <c r="C7" s="196"/>
      <c r="D7" s="212" t="str">
        <f>IF(C7="","",VLOOKUP(C7,seznam!$B$1:$D$979,2,FALSE))</f>
        <v/>
      </c>
      <c r="E7" s="212" t="str">
        <f>IF(C7="","",VLOOKUP(C7,seznam!$B$1:$D$979,3,FALSE))</f>
        <v/>
      </c>
      <c r="F7" s="205"/>
      <c r="G7" s="190"/>
      <c r="I7" s="194" t="str">
        <f>IF(C7="","",VLOOKUP(C7,seznam!$B$1:$F$979,5,FALSE))</f>
        <v/>
      </c>
    </row>
    <row r="8" spans="1:11" ht="15" customHeight="1" outlineLevel="1" x14ac:dyDescent="0.25">
      <c r="B8" s="249" t="str">
        <f>IF(C8="","",VLOOKUP(C8,seznam!$B$1:$E$979,4,FALSE))</f>
        <v/>
      </c>
      <c r="C8" s="196"/>
      <c r="D8" s="212" t="str">
        <f>IF(C8="","",VLOOKUP(C8,seznam!$B$1:$D$979,2,FALSE))</f>
        <v/>
      </c>
      <c r="E8" s="212" t="str">
        <f>IF(C8="","",VLOOKUP(C8,seznam!$B$1:$D$979,3,FALSE))</f>
        <v/>
      </c>
      <c r="F8" s="205"/>
      <c r="G8" s="190"/>
      <c r="I8" s="194" t="str">
        <f>IF(C8="","",VLOOKUP(C8,seznam!$B$1:$F$979,5,FALSE))</f>
        <v/>
      </c>
    </row>
    <row r="9" spans="1:11" ht="15" customHeight="1" outlineLevel="1" x14ac:dyDescent="0.25">
      <c r="B9" s="249" t="str">
        <f>IF(C9="","",VLOOKUP(C9,seznam!$B$1:$E$979,4,FALSE))</f>
        <v/>
      </c>
      <c r="C9" s="196"/>
      <c r="D9" s="212" t="str">
        <f>IF(C9="","",VLOOKUP(C9,seznam!$B$1:$D$979,2,FALSE))</f>
        <v/>
      </c>
      <c r="E9" s="212" t="str">
        <f>IF(C9="","",VLOOKUP(C9,seznam!$B$1:$D$979,3,FALSE))</f>
        <v/>
      </c>
      <c r="F9" s="205"/>
      <c r="G9" s="190"/>
      <c r="I9" s="194" t="str">
        <f>IF(C9="","",VLOOKUP(C9,seznam!$B$1:$F$979,5,FALSE))</f>
        <v/>
      </c>
    </row>
    <row r="10" spans="1:11" ht="15" customHeight="1" outlineLevel="1" x14ac:dyDescent="0.25">
      <c r="B10" s="249" t="str">
        <f>IF(C10="","",VLOOKUP(C10,seznam!$B$1:$E$979,4,FALSE))</f>
        <v/>
      </c>
      <c r="C10" s="196"/>
      <c r="D10" s="212" t="str">
        <f>IF(C10="","",VLOOKUP(C10,seznam!$B$1:$D$979,2,FALSE))</f>
        <v/>
      </c>
      <c r="E10" s="212" t="str">
        <f>IF(C10="","",VLOOKUP(C10,seznam!$B$1:$D$979,3,FALSE))</f>
        <v/>
      </c>
      <c r="F10" s="205"/>
      <c r="G10" s="190"/>
      <c r="I10" s="194" t="str">
        <f>IF(C10="","",VLOOKUP(C10,seznam!$B$1:$F$979,5,FALSE))</f>
        <v/>
      </c>
    </row>
    <row r="11" spans="1:11" ht="15" customHeight="1" outlineLevel="1" x14ac:dyDescent="0.25">
      <c r="B11" s="249" t="str">
        <f>IF(C11="","",VLOOKUP(C11,seznam!$B$1:$E$979,4,FALSE))</f>
        <v/>
      </c>
      <c r="C11" s="196"/>
      <c r="D11" s="212" t="str">
        <f>IF(C11="","",VLOOKUP(C11,seznam!$B$1:$D$979,2,FALSE))</f>
        <v/>
      </c>
      <c r="E11" s="212" t="str">
        <f>IF(C11="","",VLOOKUP(C11,seznam!$B$1:$D$979,3,FALSE))</f>
        <v/>
      </c>
      <c r="F11" s="205"/>
      <c r="G11" s="190"/>
      <c r="I11" s="194" t="str">
        <f>IF(C11="","",VLOOKUP(C11,seznam!$B$1:$F$979,5,FALSE))</f>
        <v/>
      </c>
    </row>
    <row r="12" spans="1:11" ht="15" customHeight="1" outlineLevel="1" x14ac:dyDescent="0.25">
      <c r="B12" s="249" t="str">
        <f>IF(C12="","",VLOOKUP(C12,seznam!$B$1:$E$979,4,FALSE))</f>
        <v/>
      </c>
      <c r="C12" s="196"/>
      <c r="D12" s="212" t="str">
        <f>IF(C12="","",VLOOKUP(C12,seznam!$B$1:$D$979,2,FALSE))</f>
        <v/>
      </c>
      <c r="E12" s="212" t="str">
        <f>IF(C12="","",VLOOKUP(C12,seznam!$B$1:$D$979,3,FALSE))</f>
        <v/>
      </c>
      <c r="F12" s="205"/>
      <c r="G12" s="190"/>
      <c r="I12" s="194" t="str">
        <f>IF(C12="","",VLOOKUP(C12,seznam!$B$1:$F$979,5,FALSE))</f>
        <v/>
      </c>
    </row>
    <row r="13" spans="1:11" ht="15" customHeight="1" outlineLevel="1" x14ac:dyDescent="0.25">
      <c r="B13" s="249" t="str">
        <f>IF(C13="","",VLOOKUP(C13,seznam!$B$1:$E$979,4,FALSE))</f>
        <v/>
      </c>
      <c r="C13" s="196"/>
      <c r="D13" s="212" t="str">
        <f>IF(C13="","",VLOOKUP(C13,seznam!$B$1:$D$979,2,FALSE))</f>
        <v/>
      </c>
      <c r="E13" s="212" t="str">
        <f>IF(C13="","",VLOOKUP(C13,seznam!$B$1:$D$979,3,FALSE))</f>
        <v/>
      </c>
      <c r="F13" s="205"/>
      <c r="G13" s="190"/>
      <c r="I13" s="194" t="str">
        <f>IF(C13="","",VLOOKUP(C13,seznam!$B$1:$F$979,5,FALSE))</f>
        <v/>
      </c>
    </row>
    <row r="14" spans="1:11" ht="15" customHeight="1" outlineLevel="1" x14ac:dyDescent="0.25">
      <c r="B14" s="249" t="str">
        <f>IF(C14="","",VLOOKUP(C14,seznam!$B$1:$E$979,4,FALSE))</f>
        <v/>
      </c>
      <c r="C14" s="196"/>
      <c r="D14" s="212" t="str">
        <f>IF(C14="","",VLOOKUP(C14,seznam!$B$1:$D$979,2,FALSE))</f>
        <v/>
      </c>
      <c r="E14" s="212" t="str">
        <f>IF(C14="","",VLOOKUP(C14,seznam!$B$1:$D$979,3,FALSE))</f>
        <v/>
      </c>
      <c r="F14" s="205"/>
      <c r="G14" s="190"/>
      <c r="I14" s="194" t="str">
        <f>IF(C14="","",VLOOKUP(C14,seznam!$B$1:$F$979,5,FALSE))</f>
        <v/>
      </c>
    </row>
    <row r="15" spans="1:11" ht="15" customHeight="1" outlineLevel="1" x14ac:dyDescent="0.25">
      <c r="B15" s="250" t="str">
        <f>IF(C15="","",VLOOKUP(C15,seznam!$B$1:$E$979,4,FALSE))</f>
        <v/>
      </c>
      <c r="C15" s="198"/>
      <c r="D15" s="213" t="str">
        <f>IF(C15="","",VLOOKUP(C15,seznam!$B$1:$D$979,2,FALSE))</f>
        <v/>
      </c>
      <c r="E15" s="213" t="str">
        <f>IF(C15="","",VLOOKUP(C15,seznam!$B$1:$D$979,3,FALSE))</f>
        <v/>
      </c>
      <c r="F15" s="206"/>
      <c r="G15" s="199"/>
      <c r="I15" s="194" t="str">
        <f>IF(C15="","",VLOOKUP(C15,seznam!$B$1:$F$979,5,FALSE))</f>
        <v/>
      </c>
    </row>
    <row r="16" spans="1:11" ht="15" customHeight="1" collapsed="1" x14ac:dyDescent="0.25">
      <c r="A16" s="200" t="s">
        <v>44</v>
      </c>
      <c r="B16" s="251"/>
      <c r="C16" s="201"/>
      <c r="D16" s="214"/>
      <c r="E16" s="214"/>
      <c r="F16" s="207"/>
      <c r="G16" s="202"/>
      <c r="I16" s="189"/>
      <c r="J16" s="189"/>
      <c r="K16" s="189"/>
    </row>
    <row r="17" spans="1:9" ht="15" hidden="1" customHeight="1" outlineLevel="1" x14ac:dyDescent="0.25">
      <c r="A17" s="183" t="s">
        <v>43</v>
      </c>
      <c r="B17" s="249" t="str">
        <f>IF(C17="","",VLOOKUP(C17,seznam!$B$1:$E$979,4,FALSE))</f>
        <v/>
      </c>
      <c r="C17" s="196"/>
      <c r="D17" s="212" t="str">
        <f>IF(C17="","",VLOOKUP(C17,seznam!$B$1:$D$979,2,FALSE))</f>
        <v/>
      </c>
      <c r="E17" s="212" t="str">
        <f>IF(C17="","",VLOOKUP(C17,seznam!$B$1:$D$979,3,FALSE))</f>
        <v/>
      </c>
      <c r="F17" s="205"/>
      <c r="G17" s="190"/>
      <c r="I17" s="194" t="str">
        <f>IF(C17="","",VLOOKUP(C17,seznam!$B$1:$F$979,5,FALSE))</f>
        <v/>
      </c>
    </row>
    <row r="18" spans="1:9" ht="15" hidden="1" customHeight="1" outlineLevel="1" x14ac:dyDescent="0.25">
      <c r="B18" s="249" t="str">
        <f>IF(C18="","",VLOOKUP(C18,seznam!$B$1:$E$979,4,FALSE))</f>
        <v/>
      </c>
      <c r="C18" s="196"/>
      <c r="D18" s="212" t="str">
        <f>IF(C18="","",VLOOKUP(C18,seznam!$B$1:$D$979,2,FALSE))</f>
        <v/>
      </c>
      <c r="E18" s="212" t="str">
        <f>IF(C18="","",VLOOKUP(C18,seznam!$B$1:$D$979,3,FALSE))</f>
        <v/>
      </c>
      <c r="F18" s="205"/>
      <c r="G18" s="190"/>
      <c r="I18" s="194" t="str">
        <f>IF(C18="","",VLOOKUP(C18,seznam!$B$1:$F$979,5,FALSE))</f>
        <v/>
      </c>
    </row>
    <row r="19" spans="1:9" ht="15" hidden="1" customHeight="1" outlineLevel="1" x14ac:dyDescent="0.25">
      <c r="B19" s="249" t="str">
        <f>IF(C19="","",VLOOKUP(C19,seznam!$B$1:$E$979,4,FALSE))</f>
        <v/>
      </c>
      <c r="C19" s="196"/>
      <c r="D19" s="212" t="str">
        <f>IF(C19="","",VLOOKUP(C19,seznam!$B$1:$D$979,2,FALSE))</f>
        <v/>
      </c>
      <c r="E19" s="212" t="str">
        <f>IF(C19="","",VLOOKUP(C19,seznam!$B$1:$D$979,3,FALSE))</f>
        <v/>
      </c>
      <c r="F19" s="205"/>
      <c r="G19" s="190"/>
      <c r="I19" s="194" t="str">
        <f>IF(C19="","",VLOOKUP(C19,seznam!$B$1:$F$979,5,FALSE))</f>
        <v/>
      </c>
    </row>
    <row r="20" spans="1:9" ht="15" hidden="1" customHeight="1" outlineLevel="1" x14ac:dyDescent="0.25">
      <c r="B20" s="249" t="str">
        <f>IF(C20="","",VLOOKUP(C20,seznam!$B$1:$E$979,4,FALSE))</f>
        <v/>
      </c>
      <c r="C20" s="196"/>
      <c r="D20" s="212" t="str">
        <f>IF(C20="","",VLOOKUP(C20,seznam!$B$1:$D$979,2,FALSE))</f>
        <v/>
      </c>
      <c r="E20" s="212" t="str">
        <f>IF(C20="","",VLOOKUP(C20,seznam!$B$1:$D$979,3,FALSE))</f>
        <v/>
      </c>
      <c r="F20" s="205"/>
      <c r="G20" s="190"/>
      <c r="I20" s="194" t="str">
        <f>IF(C20="","",VLOOKUP(C20,seznam!$B$1:$F$979,5,FALSE))</f>
        <v/>
      </c>
    </row>
    <row r="21" spans="1:9" ht="15" hidden="1" customHeight="1" outlineLevel="1" x14ac:dyDescent="0.25">
      <c r="B21" s="249" t="str">
        <f>IF(C21="","",VLOOKUP(C21,seznam!$B$1:$E$979,4,FALSE))</f>
        <v/>
      </c>
      <c r="C21" s="196"/>
      <c r="D21" s="212" t="str">
        <f>IF(C21="","",VLOOKUP(C21,seznam!$B$1:$D$979,2,FALSE))</f>
        <v/>
      </c>
      <c r="E21" s="212" t="str">
        <f>IF(C21="","",VLOOKUP(C21,seznam!$B$1:$D$979,3,FALSE))</f>
        <v/>
      </c>
      <c r="F21" s="205"/>
      <c r="G21" s="190"/>
      <c r="I21" s="194" t="str">
        <f>IF(C21="","",VLOOKUP(C21,seznam!$B$1:$F$979,5,FALSE))</f>
        <v/>
      </c>
    </row>
    <row r="22" spans="1:9" ht="15" hidden="1" customHeight="1" outlineLevel="1" x14ac:dyDescent="0.25">
      <c r="B22" s="249" t="str">
        <f>IF(C22="","",VLOOKUP(C22,seznam!$B$1:$E$979,4,FALSE))</f>
        <v/>
      </c>
      <c r="C22" s="196"/>
      <c r="D22" s="212" t="str">
        <f>IF(C22="","",VLOOKUP(C22,seznam!$B$1:$D$979,2,FALSE))</f>
        <v/>
      </c>
      <c r="E22" s="212" t="str">
        <f>IF(C22="","",VLOOKUP(C22,seznam!$B$1:$D$979,3,FALSE))</f>
        <v/>
      </c>
      <c r="F22" s="205"/>
      <c r="G22" s="190"/>
      <c r="I22" s="194" t="str">
        <f>IF(C22="","",VLOOKUP(C22,seznam!$B$1:$F$979,5,FALSE))</f>
        <v/>
      </c>
    </row>
    <row r="23" spans="1:9" ht="15" hidden="1" customHeight="1" outlineLevel="1" x14ac:dyDescent="0.25">
      <c r="B23" s="249" t="str">
        <f>IF(C23="","",VLOOKUP(C23,seznam!$B$1:$E$979,4,FALSE))</f>
        <v/>
      </c>
      <c r="C23" s="196"/>
      <c r="D23" s="212" t="str">
        <f>IF(C23="","",VLOOKUP(C23,seznam!$B$1:$D$979,2,FALSE))</f>
        <v/>
      </c>
      <c r="E23" s="212" t="str">
        <f>IF(C23="","",VLOOKUP(C23,seznam!$B$1:$D$979,3,FALSE))</f>
        <v/>
      </c>
      <c r="F23" s="205"/>
      <c r="G23" s="190"/>
      <c r="I23" s="194" t="str">
        <f>IF(C23="","",VLOOKUP(C23,seznam!$B$1:$F$979,5,FALSE))</f>
        <v/>
      </c>
    </row>
    <row r="24" spans="1:9" hidden="1" outlineLevel="1" x14ac:dyDescent="0.25">
      <c r="B24" s="249" t="str">
        <f>IF(C24="","",VLOOKUP(C24,seznam!$B$1:$E$979,4,FALSE))</f>
        <v/>
      </c>
      <c r="C24" s="196"/>
      <c r="D24" s="212" t="str">
        <f>IF(C24="","",VLOOKUP(C24,seznam!$B$1:$D$979,2,FALSE))</f>
        <v/>
      </c>
      <c r="E24" s="212" t="str">
        <f>IF(C24="","",VLOOKUP(C24,seznam!$B$1:$D$979,3,FALSE))</f>
        <v/>
      </c>
      <c r="F24" s="205"/>
      <c r="G24" s="190"/>
      <c r="I24" s="194" t="str">
        <f>IF(C24="","",VLOOKUP(C24,seznam!$B$1:$F$979,5,FALSE))</f>
        <v/>
      </c>
    </row>
    <row r="25" spans="1:9" hidden="1" outlineLevel="1" x14ac:dyDescent="0.25">
      <c r="B25" s="249" t="str">
        <f>IF(C25="","",VLOOKUP(C25,seznam!$B$1:$E$979,4,FALSE))</f>
        <v/>
      </c>
      <c r="C25" s="196"/>
      <c r="D25" s="212" t="str">
        <f>IF(C25="","",VLOOKUP(C25,seznam!$B$1:$D$979,2,FALSE))</f>
        <v/>
      </c>
      <c r="E25" s="212" t="str">
        <f>IF(C25="","",VLOOKUP(C25,seznam!$B$1:$D$979,3,FALSE))</f>
        <v/>
      </c>
      <c r="F25" s="205"/>
      <c r="G25" s="190"/>
      <c r="I25" s="194" t="str">
        <f>IF(C25="","",VLOOKUP(C25,seznam!$B$1:$F$979,5,FALSE))</f>
        <v/>
      </c>
    </row>
    <row r="26" spans="1:9" ht="15" hidden="1" customHeight="1" outlineLevel="1" x14ac:dyDescent="0.25">
      <c r="B26" s="249" t="str">
        <f>IF(C26="","",VLOOKUP(C26,seznam!$B$1:$E$979,4,FALSE))</f>
        <v/>
      </c>
      <c r="C26" s="196"/>
      <c r="D26" s="212" t="str">
        <f>IF(C26="","",VLOOKUP(C26,seznam!$B$1:$D$979,2,FALSE))</f>
        <v/>
      </c>
      <c r="E26" s="212" t="str">
        <f>IF(C26="","",VLOOKUP(C26,seznam!$B$1:$D$979,3,FALSE))</f>
        <v/>
      </c>
      <c r="F26" s="205"/>
      <c r="G26" s="190"/>
      <c r="I26" s="194" t="str">
        <f>IF(C26="","",VLOOKUP(C26,seznam!$B$1:$F$979,5,FALSE))</f>
        <v/>
      </c>
    </row>
    <row r="27" spans="1:9" ht="15" hidden="1" customHeight="1" outlineLevel="1" x14ac:dyDescent="0.25">
      <c r="B27" s="249" t="str">
        <f>IF(C27="","",VLOOKUP(C27,seznam!$B$1:$E$979,4,FALSE))</f>
        <v/>
      </c>
      <c r="C27" s="196"/>
      <c r="D27" s="212" t="str">
        <f>IF(C27="","",VLOOKUP(C27,seznam!$B$1:$D$979,2,FALSE))</f>
        <v/>
      </c>
      <c r="E27" s="212" t="str">
        <f>IF(C27="","",VLOOKUP(C27,seznam!$B$1:$D$979,3,FALSE))</f>
        <v/>
      </c>
      <c r="F27" s="205"/>
      <c r="G27" s="190"/>
      <c r="I27" s="194" t="str">
        <f>IF(C27="","",VLOOKUP(C27,seznam!$B$1:$F$979,5,FALSE))</f>
        <v/>
      </c>
    </row>
    <row r="28" spans="1:9" ht="15" customHeight="1" collapsed="1" x14ac:dyDescent="0.25">
      <c r="A28" s="200" t="s">
        <v>44</v>
      </c>
      <c r="B28" s="251"/>
      <c r="C28" s="201"/>
      <c r="D28" s="214"/>
      <c r="E28" s="214"/>
      <c r="F28" s="207"/>
      <c r="G28" s="202"/>
      <c r="I28" s="189"/>
    </row>
    <row r="29" spans="1:9" ht="15" hidden="1" customHeight="1" outlineLevel="1" x14ac:dyDescent="0.25">
      <c r="A29" s="183" t="s">
        <v>43</v>
      </c>
      <c r="B29" s="249" t="str">
        <f>IF(C29="","",VLOOKUP(C29,seznam!$B$1:$E$979,4,FALSE))</f>
        <v/>
      </c>
      <c r="C29" s="196"/>
      <c r="D29" s="212" t="str">
        <f>IF(C29="","",VLOOKUP(C29,seznam!$B$1:$D$979,2,FALSE))</f>
        <v/>
      </c>
      <c r="E29" s="212" t="str">
        <f>IF(C29="","",VLOOKUP(C29,seznam!$B$1:$D$979,3,FALSE))</f>
        <v/>
      </c>
      <c r="F29" s="205"/>
      <c r="G29" s="190"/>
      <c r="I29" s="194" t="str">
        <f>IF(C29="","",VLOOKUP(C29,seznam!$B$1:$F$979,5,FALSE))</f>
        <v/>
      </c>
    </row>
    <row r="30" spans="1:9" ht="15" hidden="1" customHeight="1" outlineLevel="1" x14ac:dyDescent="0.25">
      <c r="B30" s="249" t="str">
        <f>IF(C30="","",VLOOKUP(C30,seznam!$B$1:$E$979,4,FALSE))</f>
        <v/>
      </c>
      <c r="C30" s="196"/>
      <c r="D30" s="212" t="str">
        <f>IF(C30="","",VLOOKUP(C30,seznam!$B$1:$D$979,2,FALSE))</f>
        <v/>
      </c>
      <c r="E30" s="212" t="str">
        <f>IF(C30="","",VLOOKUP(C30,seznam!$B$1:$D$979,3,FALSE))</f>
        <v/>
      </c>
      <c r="F30" s="205"/>
      <c r="G30" s="190"/>
      <c r="I30" s="194" t="str">
        <f>IF(C30="","",VLOOKUP(C30,seznam!$B$1:$F$979,5,FALSE))</f>
        <v/>
      </c>
    </row>
    <row r="31" spans="1:9" ht="15" hidden="1" customHeight="1" outlineLevel="1" x14ac:dyDescent="0.25">
      <c r="B31" s="249" t="str">
        <f>IF(C31="","",VLOOKUP(C31,seznam!$B$1:$E$979,4,FALSE))</f>
        <v/>
      </c>
      <c r="C31" s="196"/>
      <c r="D31" s="212" t="str">
        <f>IF(C31="","",VLOOKUP(C31,seznam!$B$1:$D$979,2,FALSE))</f>
        <v/>
      </c>
      <c r="E31" s="212" t="str">
        <f>IF(C31="","",VLOOKUP(C31,seznam!$B$1:$D$979,3,FALSE))</f>
        <v/>
      </c>
      <c r="F31" s="205"/>
      <c r="G31" s="190"/>
      <c r="I31" s="194" t="str">
        <f>IF(C31="","",VLOOKUP(C31,seznam!$B$1:$F$979,5,FALSE))</f>
        <v/>
      </c>
    </row>
    <row r="32" spans="1:9" ht="15" hidden="1" customHeight="1" outlineLevel="1" x14ac:dyDescent="0.25">
      <c r="B32" s="249" t="str">
        <f>IF(C32="","",VLOOKUP(C32,seznam!$B$1:$E$979,4,FALSE))</f>
        <v/>
      </c>
      <c r="C32" s="196"/>
      <c r="D32" s="212" t="str">
        <f>IF(C32="","",VLOOKUP(C32,seznam!$B$1:$D$979,2,FALSE))</f>
        <v/>
      </c>
      <c r="E32" s="212" t="str">
        <f>IF(C32="","",VLOOKUP(C32,seznam!$B$1:$D$979,3,FALSE))</f>
        <v/>
      </c>
      <c r="F32" s="205"/>
      <c r="G32" s="190"/>
      <c r="I32" s="194" t="str">
        <f>IF(C32="","",VLOOKUP(C32,seznam!$B$1:$F$979,5,FALSE))</f>
        <v/>
      </c>
    </row>
    <row r="33" spans="1:9" ht="15" hidden="1" customHeight="1" outlineLevel="1" x14ac:dyDescent="0.25">
      <c r="B33" s="249" t="str">
        <f>IF(C33="","",VLOOKUP(C33,seznam!$B$1:$E$979,4,FALSE))</f>
        <v/>
      </c>
      <c r="C33" s="196"/>
      <c r="D33" s="212" t="str">
        <f>IF(C33="","",VLOOKUP(C33,seznam!$B$1:$D$979,2,FALSE))</f>
        <v/>
      </c>
      <c r="E33" s="212" t="str">
        <f>IF(C33="","",VLOOKUP(C33,seznam!$B$1:$D$979,3,FALSE))</f>
        <v/>
      </c>
      <c r="F33" s="205"/>
      <c r="G33" s="190"/>
      <c r="I33" s="194" t="str">
        <f>IF(C33="","",VLOOKUP(C33,seznam!$B$1:$F$979,5,FALSE))</f>
        <v/>
      </c>
    </row>
    <row r="34" spans="1:9" ht="15" hidden="1" customHeight="1" outlineLevel="1" x14ac:dyDescent="0.25">
      <c r="B34" s="249" t="str">
        <f>IF(C34="","",VLOOKUP(C34,seznam!$B$1:$E$979,4,FALSE))</f>
        <v/>
      </c>
      <c r="C34" s="196"/>
      <c r="D34" s="212" t="str">
        <f>IF(C34="","",VLOOKUP(C34,seznam!$B$1:$D$979,2,FALSE))</f>
        <v/>
      </c>
      <c r="E34" s="212" t="str">
        <f>IF(C34="","",VLOOKUP(C34,seznam!$B$1:$D$979,3,FALSE))</f>
        <v/>
      </c>
      <c r="F34" s="205"/>
      <c r="G34" s="190"/>
      <c r="I34" s="194" t="str">
        <f>IF(C34="","",VLOOKUP(C34,seznam!$B$1:$F$979,5,FALSE))</f>
        <v/>
      </c>
    </row>
    <row r="35" spans="1:9" ht="15" hidden="1" customHeight="1" outlineLevel="1" x14ac:dyDescent="0.25">
      <c r="B35" s="249" t="str">
        <f>IF(C35="","",VLOOKUP(C35,seznam!$B$1:$E$979,4,FALSE))</f>
        <v/>
      </c>
      <c r="C35" s="196"/>
      <c r="D35" s="212" t="str">
        <f>IF(C35="","",VLOOKUP(C35,seznam!$B$1:$D$979,2,FALSE))</f>
        <v/>
      </c>
      <c r="E35" s="212" t="str">
        <f>IF(C35="","",VLOOKUP(C35,seznam!$B$1:$D$979,3,FALSE))</f>
        <v/>
      </c>
      <c r="F35" s="205"/>
      <c r="G35" s="190"/>
      <c r="I35" s="194" t="str">
        <f>IF(C35="","",VLOOKUP(C35,seznam!$B$1:$F$979,5,FALSE))</f>
        <v/>
      </c>
    </row>
    <row r="36" spans="1:9" hidden="1" outlineLevel="1" x14ac:dyDescent="0.25">
      <c r="B36" s="249" t="str">
        <f>IF(C36="","",VLOOKUP(C36,seznam!$B$1:$E$979,4,FALSE))</f>
        <v/>
      </c>
      <c r="C36" s="196"/>
      <c r="D36" s="212" t="str">
        <f>IF(C36="","",VLOOKUP(C36,seznam!$B$1:$D$979,2,FALSE))</f>
        <v/>
      </c>
      <c r="E36" s="212" t="str">
        <f>IF(C36="","",VLOOKUP(C36,seznam!$B$1:$D$979,3,FALSE))</f>
        <v/>
      </c>
      <c r="F36" s="205"/>
      <c r="G36" s="190"/>
      <c r="I36" s="194" t="str">
        <f>IF(C36="","",VLOOKUP(C36,seznam!$B$1:$F$979,5,FALSE))</f>
        <v/>
      </c>
    </row>
    <row r="37" spans="1:9" hidden="1" outlineLevel="1" x14ac:dyDescent="0.25">
      <c r="B37" s="249" t="str">
        <f>IF(C37="","",VLOOKUP(C37,seznam!$B$1:$E$979,4,FALSE))</f>
        <v/>
      </c>
      <c r="C37" s="196"/>
      <c r="D37" s="212" t="str">
        <f>IF(C37="","",VLOOKUP(C37,seznam!$B$1:$D$979,2,FALSE))</f>
        <v/>
      </c>
      <c r="E37" s="212" t="str">
        <f>IF(C37="","",VLOOKUP(C37,seznam!$B$1:$D$979,3,FALSE))</f>
        <v/>
      </c>
      <c r="F37" s="205"/>
      <c r="G37" s="190"/>
      <c r="I37" s="194" t="str">
        <f>IF(C37="","",VLOOKUP(C37,seznam!$B$1:$F$979,5,FALSE))</f>
        <v/>
      </c>
    </row>
    <row r="38" spans="1:9" ht="15" hidden="1" customHeight="1" outlineLevel="1" x14ac:dyDescent="0.25">
      <c r="B38" s="249" t="str">
        <f>IF(C38="","",VLOOKUP(C38,seznam!$B$1:$E$979,4,FALSE))</f>
        <v/>
      </c>
      <c r="C38" s="196"/>
      <c r="D38" s="212" t="str">
        <f>IF(C38="","",VLOOKUP(C38,seznam!$B$1:$D$979,2,FALSE))</f>
        <v/>
      </c>
      <c r="E38" s="212" t="str">
        <f>IF(C38="","",VLOOKUP(C38,seznam!$B$1:$D$979,3,FALSE))</f>
        <v/>
      </c>
      <c r="F38" s="205"/>
      <c r="G38" s="190"/>
      <c r="I38" s="194" t="str">
        <f>IF(C38="","",VLOOKUP(C38,seznam!$B$1:$F$979,5,FALSE))</f>
        <v/>
      </c>
    </row>
    <row r="39" spans="1:9" ht="15" hidden="1" customHeight="1" outlineLevel="1" x14ac:dyDescent="0.25">
      <c r="B39" s="249" t="str">
        <f>IF(C39="","",VLOOKUP(C39,seznam!$B$1:$E$979,4,FALSE))</f>
        <v/>
      </c>
      <c r="C39" s="196"/>
      <c r="D39" s="212" t="str">
        <f>IF(C39="","",VLOOKUP(C39,seznam!$B$1:$D$979,2,FALSE))</f>
        <v/>
      </c>
      <c r="E39" s="212" t="str">
        <f>IF(C39="","",VLOOKUP(C39,seznam!$B$1:$D$979,3,FALSE))</f>
        <v/>
      </c>
      <c r="F39" s="205"/>
      <c r="G39" s="190"/>
      <c r="I39" s="194" t="str">
        <f>IF(C39="","",VLOOKUP(C39,seznam!$B$1:$F$979,5,FALSE))</f>
        <v/>
      </c>
    </row>
    <row r="40" spans="1:9" ht="15" customHeight="1" collapsed="1" x14ac:dyDescent="0.25">
      <c r="A40" s="200" t="s">
        <v>44</v>
      </c>
      <c r="B40" s="251"/>
      <c r="C40" s="201"/>
      <c r="D40" s="214"/>
      <c r="E40" s="214"/>
      <c r="F40" s="207"/>
      <c r="G40" s="202"/>
      <c r="I40" s="189"/>
    </row>
    <row r="41" spans="1:9" ht="15" hidden="1" customHeight="1" outlineLevel="1" x14ac:dyDescent="0.25">
      <c r="A41" s="183" t="s">
        <v>43</v>
      </c>
      <c r="B41" s="249" t="str">
        <f>IF(C41="","",VLOOKUP(C41,seznam!$B$1:$E$979,4,FALSE))</f>
        <v/>
      </c>
      <c r="C41" s="196"/>
      <c r="D41" s="212" t="str">
        <f>IF(C41="","",VLOOKUP(C41,seznam!$B$1:$D$979,2,FALSE))</f>
        <v/>
      </c>
      <c r="E41" s="212" t="str">
        <f>IF(C41="","",VLOOKUP(C41,seznam!$B$1:$D$979,3,FALSE))</f>
        <v/>
      </c>
      <c r="F41" s="205"/>
      <c r="G41" s="190"/>
      <c r="I41" s="194" t="str">
        <f>IF(C41="","",VLOOKUP(C41,seznam!$B$1:$F$979,5,FALSE))</f>
        <v/>
      </c>
    </row>
    <row r="42" spans="1:9" ht="15" hidden="1" customHeight="1" outlineLevel="1" x14ac:dyDescent="0.25">
      <c r="B42" s="249" t="str">
        <f>IF(C42="","",VLOOKUP(C42,seznam!$B$1:$E$979,4,FALSE))</f>
        <v/>
      </c>
      <c r="C42" s="196"/>
      <c r="D42" s="212" t="str">
        <f>IF(C42="","",VLOOKUP(C42,seznam!$B$1:$D$979,2,FALSE))</f>
        <v/>
      </c>
      <c r="E42" s="212" t="str">
        <f>IF(C42="","",VLOOKUP(C42,seznam!$B$1:$D$979,3,FALSE))</f>
        <v/>
      </c>
      <c r="F42" s="205"/>
      <c r="G42" s="190"/>
      <c r="I42" s="194" t="str">
        <f>IF(C42="","",VLOOKUP(C42,seznam!$B$1:$F$979,5,FALSE))</f>
        <v/>
      </c>
    </row>
    <row r="43" spans="1:9" ht="15" hidden="1" customHeight="1" outlineLevel="1" x14ac:dyDescent="0.25">
      <c r="B43" s="249" t="str">
        <f>IF(C43="","",VLOOKUP(C43,seznam!$B$1:$E$979,4,FALSE))</f>
        <v/>
      </c>
      <c r="C43" s="196"/>
      <c r="D43" s="212" t="str">
        <f>IF(C43="","",VLOOKUP(C43,seznam!$B$1:$D$979,2,FALSE))</f>
        <v/>
      </c>
      <c r="E43" s="212" t="str">
        <f>IF(C43="","",VLOOKUP(C43,seznam!$B$1:$D$979,3,FALSE))</f>
        <v/>
      </c>
      <c r="F43" s="205"/>
      <c r="G43" s="190"/>
      <c r="I43" s="194" t="str">
        <f>IF(C43="","",VLOOKUP(C43,seznam!$B$1:$F$979,5,FALSE))</f>
        <v/>
      </c>
    </row>
    <row r="44" spans="1:9" ht="15" hidden="1" customHeight="1" outlineLevel="1" x14ac:dyDescent="0.25">
      <c r="B44" s="249" t="str">
        <f>IF(C44="","",VLOOKUP(C44,seznam!$B$1:$E$979,4,FALSE))</f>
        <v/>
      </c>
      <c r="C44" s="196"/>
      <c r="D44" s="212" t="str">
        <f>IF(C44="","",VLOOKUP(C44,seznam!$B$1:$D$979,2,FALSE))</f>
        <v/>
      </c>
      <c r="E44" s="212" t="str">
        <f>IF(C44="","",VLOOKUP(C44,seznam!$B$1:$D$979,3,FALSE))</f>
        <v/>
      </c>
      <c r="F44" s="205"/>
      <c r="G44" s="190"/>
      <c r="I44" s="194" t="str">
        <f>IF(C44="","",VLOOKUP(C44,seznam!$B$1:$F$979,5,FALSE))</f>
        <v/>
      </c>
    </row>
    <row r="45" spans="1:9" ht="15" hidden="1" customHeight="1" outlineLevel="1" x14ac:dyDescent="0.25">
      <c r="B45" s="249" t="str">
        <f>IF(C45="","",VLOOKUP(C45,seznam!$B$1:$E$979,4,FALSE))</f>
        <v/>
      </c>
      <c r="C45" s="196"/>
      <c r="D45" s="212" t="str">
        <f>IF(C45="","",VLOOKUP(C45,seznam!$B$1:$D$979,2,FALSE))</f>
        <v/>
      </c>
      <c r="E45" s="212" t="str">
        <f>IF(C45="","",VLOOKUP(C45,seznam!$B$1:$D$979,3,FALSE))</f>
        <v/>
      </c>
      <c r="F45" s="205"/>
      <c r="G45" s="190"/>
      <c r="I45" s="194" t="str">
        <f>IF(C45="","",VLOOKUP(C45,seznam!$B$1:$F$979,5,FALSE))</f>
        <v/>
      </c>
    </row>
    <row r="46" spans="1:9" ht="15" hidden="1" customHeight="1" outlineLevel="1" x14ac:dyDescent="0.25">
      <c r="B46" s="249" t="str">
        <f>IF(C46="","",VLOOKUP(C46,seznam!$B$1:$E$979,4,FALSE))</f>
        <v/>
      </c>
      <c r="C46" s="196"/>
      <c r="D46" s="212" t="str">
        <f>IF(C46="","",VLOOKUP(C46,seznam!$B$1:$D$979,2,FALSE))</f>
        <v/>
      </c>
      <c r="E46" s="212" t="str">
        <f>IF(C46="","",VLOOKUP(C46,seznam!$B$1:$D$979,3,FALSE))</f>
        <v/>
      </c>
      <c r="F46" s="205"/>
      <c r="G46" s="190"/>
      <c r="I46" s="194" t="str">
        <f>IF(C46="","",VLOOKUP(C46,seznam!$B$1:$F$979,5,FALSE))</f>
        <v/>
      </c>
    </row>
    <row r="47" spans="1:9" ht="15" hidden="1" customHeight="1" outlineLevel="1" x14ac:dyDescent="0.25">
      <c r="B47" s="249" t="str">
        <f>IF(C47="","",VLOOKUP(C47,seznam!$B$1:$E$979,4,FALSE))</f>
        <v/>
      </c>
      <c r="C47" s="196"/>
      <c r="D47" s="212" t="str">
        <f>IF(C47="","",VLOOKUP(C47,seznam!$B$1:$D$979,2,FALSE))</f>
        <v/>
      </c>
      <c r="E47" s="212" t="str">
        <f>IF(C47="","",VLOOKUP(C47,seznam!$B$1:$D$979,3,FALSE))</f>
        <v/>
      </c>
      <c r="F47" s="205"/>
      <c r="G47" s="190"/>
      <c r="I47" s="194" t="str">
        <f>IF(C47="","",VLOOKUP(C47,seznam!$B$1:$F$979,5,FALSE))</f>
        <v/>
      </c>
    </row>
    <row r="48" spans="1:9" hidden="1" outlineLevel="1" x14ac:dyDescent="0.25">
      <c r="B48" s="249" t="str">
        <f>IF(C48="","",VLOOKUP(C48,seznam!$B$1:$E$979,4,FALSE))</f>
        <v/>
      </c>
      <c r="C48" s="196"/>
      <c r="D48" s="212" t="str">
        <f>IF(C48="","",VLOOKUP(C48,seznam!$B$1:$D$979,2,FALSE))</f>
        <v/>
      </c>
      <c r="E48" s="212" t="str">
        <f>IF(C48="","",VLOOKUP(C48,seznam!$B$1:$D$979,3,FALSE))</f>
        <v/>
      </c>
      <c r="F48" s="205"/>
      <c r="G48" s="190"/>
      <c r="I48" s="194" t="str">
        <f>IF(C48="","",VLOOKUP(C48,seznam!$B$1:$F$979,5,FALSE))</f>
        <v/>
      </c>
    </row>
    <row r="49" spans="1:9" hidden="1" outlineLevel="1" x14ac:dyDescent="0.25">
      <c r="B49" s="249" t="str">
        <f>IF(C49="","",VLOOKUP(C49,seznam!$B$1:$E$979,4,FALSE))</f>
        <v/>
      </c>
      <c r="C49" s="196"/>
      <c r="D49" s="212" t="str">
        <f>IF(C49="","",VLOOKUP(C49,seznam!$B$1:$D$979,2,FALSE))</f>
        <v/>
      </c>
      <c r="E49" s="212" t="str">
        <f>IF(C49="","",VLOOKUP(C49,seznam!$B$1:$D$979,3,FALSE))</f>
        <v/>
      </c>
      <c r="F49" s="205"/>
      <c r="G49" s="190"/>
      <c r="I49" s="194" t="str">
        <f>IF(C49="","",VLOOKUP(C49,seznam!$B$1:$F$979,5,FALSE))</f>
        <v/>
      </c>
    </row>
    <row r="50" spans="1:9" ht="15" hidden="1" customHeight="1" outlineLevel="1" x14ac:dyDescent="0.25">
      <c r="B50" s="249" t="str">
        <f>IF(C50="","",VLOOKUP(C50,seznam!$B$1:$E$979,4,FALSE))</f>
        <v/>
      </c>
      <c r="C50" s="196"/>
      <c r="D50" s="212" t="str">
        <f>IF(C50="","",VLOOKUP(C50,seznam!$B$1:$D$979,2,FALSE))</f>
        <v/>
      </c>
      <c r="E50" s="212" t="str">
        <f>IF(C50="","",VLOOKUP(C50,seznam!$B$1:$D$979,3,FALSE))</f>
        <v/>
      </c>
      <c r="F50" s="205"/>
      <c r="G50" s="190"/>
      <c r="I50" s="194" t="str">
        <f>IF(C50="","",VLOOKUP(C50,seznam!$B$1:$F$979,5,FALSE))</f>
        <v/>
      </c>
    </row>
    <row r="51" spans="1:9" ht="15" hidden="1" customHeight="1" outlineLevel="1" x14ac:dyDescent="0.25">
      <c r="B51" s="249" t="str">
        <f>IF(C51="","",VLOOKUP(C51,seznam!$B$1:$E$979,4,FALSE))</f>
        <v/>
      </c>
      <c r="C51" s="196"/>
      <c r="D51" s="212" t="str">
        <f>IF(C51="","",VLOOKUP(C51,seznam!$B$1:$D$979,2,FALSE))</f>
        <v/>
      </c>
      <c r="E51" s="212" t="str">
        <f>IF(C51="","",VLOOKUP(C51,seznam!$B$1:$D$979,3,FALSE))</f>
        <v/>
      </c>
      <c r="F51" s="205"/>
      <c r="G51" s="190"/>
      <c r="I51" s="194" t="str">
        <f>IF(C51="","",VLOOKUP(C51,seznam!$B$1:$F$979,5,FALSE))</f>
        <v/>
      </c>
    </row>
    <row r="52" spans="1:9" ht="15" customHeight="1" collapsed="1" x14ac:dyDescent="0.25">
      <c r="A52" s="200" t="s">
        <v>44</v>
      </c>
      <c r="B52" s="251"/>
      <c r="C52" s="201"/>
      <c r="D52" s="214"/>
      <c r="E52" s="214"/>
      <c r="F52" s="207"/>
      <c r="G52" s="202"/>
      <c r="I52" s="189"/>
    </row>
    <row r="53" spans="1:9" ht="15" hidden="1" customHeight="1" outlineLevel="1" x14ac:dyDescent="0.25">
      <c r="A53" s="183" t="s">
        <v>43</v>
      </c>
      <c r="B53" s="249" t="str">
        <f>IF(C53="","",VLOOKUP(C53,seznam!$B$1:$E$979,4,FALSE))</f>
        <v/>
      </c>
      <c r="C53" s="196"/>
      <c r="D53" s="212" t="str">
        <f>IF(C53="","",VLOOKUP(C53,seznam!$B$1:$D$979,2,FALSE))</f>
        <v/>
      </c>
      <c r="E53" s="212" t="str">
        <f>IF(C53="","",VLOOKUP(C53,seznam!$B$1:$D$979,3,FALSE))</f>
        <v/>
      </c>
      <c r="F53" s="205"/>
      <c r="G53" s="190"/>
      <c r="I53" s="194" t="str">
        <f>IF(C53="","",VLOOKUP(C53,seznam!$B$1:$F$979,5,FALSE))</f>
        <v/>
      </c>
    </row>
    <row r="54" spans="1:9" ht="15" hidden="1" customHeight="1" outlineLevel="1" x14ac:dyDescent="0.25">
      <c r="B54" s="249" t="str">
        <f>IF(C54="","",VLOOKUP(C54,seznam!$B$1:$E$979,4,FALSE))</f>
        <v/>
      </c>
      <c r="C54" s="196"/>
      <c r="D54" s="212" t="str">
        <f>IF(C54="","",VLOOKUP(C54,seznam!$B$1:$D$979,2,FALSE))</f>
        <v/>
      </c>
      <c r="E54" s="212" t="str">
        <f>IF(C54="","",VLOOKUP(C54,seznam!$B$1:$D$979,3,FALSE))</f>
        <v/>
      </c>
      <c r="F54" s="205"/>
      <c r="G54" s="190"/>
      <c r="I54" s="194" t="str">
        <f>IF(C54="","",VLOOKUP(C54,seznam!$B$1:$F$979,5,FALSE))</f>
        <v/>
      </c>
    </row>
    <row r="55" spans="1:9" ht="15" hidden="1" customHeight="1" outlineLevel="1" x14ac:dyDescent="0.25">
      <c r="B55" s="249" t="str">
        <f>IF(C55="","",VLOOKUP(C55,seznam!$B$1:$E$979,4,FALSE))</f>
        <v/>
      </c>
      <c r="C55" s="196"/>
      <c r="D55" s="212" t="str">
        <f>IF(C55="","",VLOOKUP(C55,seznam!$B$1:$D$979,2,FALSE))</f>
        <v/>
      </c>
      <c r="E55" s="212" t="str">
        <f>IF(C55="","",VLOOKUP(C55,seznam!$B$1:$D$979,3,FALSE))</f>
        <v/>
      </c>
      <c r="F55" s="205"/>
      <c r="G55" s="190"/>
      <c r="I55" s="194" t="str">
        <f>IF(C55="","",VLOOKUP(C55,seznam!$B$1:$F$979,5,FALSE))</f>
        <v/>
      </c>
    </row>
    <row r="56" spans="1:9" ht="15" hidden="1" customHeight="1" outlineLevel="1" x14ac:dyDescent="0.25">
      <c r="B56" s="249" t="str">
        <f>IF(C56="","",VLOOKUP(C56,seznam!$B$1:$E$979,4,FALSE))</f>
        <v/>
      </c>
      <c r="C56" s="196"/>
      <c r="D56" s="212" t="str">
        <f>IF(C56="","",VLOOKUP(C56,seznam!$B$1:$D$979,2,FALSE))</f>
        <v/>
      </c>
      <c r="E56" s="212" t="str">
        <f>IF(C56="","",VLOOKUP(C56,seznam!$B$1:$D$979,3,FALSE))</f>
        <v/>
      </c>
      <c r="F56" s="205"/>
      <c r="G56" s="190"/>
      <c r="I56" s="194" t="str">
        <f>IF(C56="","",VLOOKUP(C56,seznam!$B$1:$F$979,5,FALSE))</f>
        <v/>
      </c>
    </row>
    <row r="57" spans="1:9" ht="15" hidden="1" customHeight="1" outlineLevel="1" x14ac:dyDescent="0.25">
      <c r="B57" s="249" t="str">
        <f>IF(C57="","",VLOOKUP(C57,seznam!$B$1:$E$979,4,FALSE))</f>
        <v/>
      </c>
      <c r="C57" s="196"/>
      <c r="D57" s="212" t="str">
        <f>IF(C57="","",VLOOKUP(C57,seznam!$B$1:$D$979,2,FALSE))</f>
        <v/>
      </c>
      <c r="E57" s="212" t="str">
        <f>IF(C57="","",VLOOKUP(C57,seznam!$B$1:$D$979,3,FALSE))</f>
        <v/>
      </c>
      <c r="F57" s="205"/>
      <c r="G57" s="190"/>
      <c r="I57" s="194" t="str">
        <f>IF(C57="","",VLOOKUP(C57,seznam!$B$1:$F$979,5,FALSE))</f>
        <v/>
      </c>
    </row>
    <row r="58" spans="1:9" ht="15" hidden="1" customHeight="1" outlineLevel="1" x14ac:dyDescent="0.25">
      <c r="B58" s="249" t="str">
        <f>IF(C58="","",VLOOKUP(C58,seznam!$B$1:$E$979,4,FALSE))</f>
        <v/>
      </c>
      <c r="C58" s="196"/>
      <c r="D58" s="212" t="str">
        <f>IF(C58="","",VLOOKUP(C58,seznam!$B$1:$D$979,2,FALSE))</f>
        <v/>
      </c>
      <c r="E58" s="212" t="str">
        <f>IF(C58="","",VLOOKUP(C58,seznam!$B$1:$D$979,3,FALSE))</f>
        <v/>
      </c>
      <c r="F58" s="205"/>
      <c r="G58" s="190"/>
      <c r="I58" s="194" t="str">
        <f>IF(C58="","",VLOOKUP(C58,seznam!$B$1:$F$979,5,FALSE))</f>
        <v/>
      </c>
    </row>
    <row r="59" spans="1:9" ht="15" hidden="1" customHeight="1" outlineLevel="1" x14ac:dyDescent="0.25">
      <c r="B59" s="249" t="str">
        <f>IF(C59="","",VLOOKUP(C59,seznam!$B$1:$E$979,4,FALSE))</f>
        <v/>
      </c>
      <c r="C59" s="196"/>
      <c r="D59" s="212" t="str">
        <f>IF(C59="","",VLOOKUP(C59,seznam!$B$1:$D$979,2,FALSE))</f>
        <v/>
      </c>
      <c r="E59" s="212" t="str">
        <f>IF(C59="","",VLOOKUP(C59,seznam!$B$1:$D$979,3,FALSE))</f>
        <v/>
      </c>
      <c r="F59" s="205"/>
      <c r="G59" s="190"/>
      <c r="I59" s="194" t="str">
        <f>IF(C59="","",VLOOKUP(C59,seznam!$B$1:$F$979,5,FALSE))</f>
        <v/>
      </c>
    </row>
    <row r="60" spans="1:9" hidden="1" outlineLevel="1" x14ac:dyDescent="0.25">
      <c r="B60" s="249" t="str">
        <f>IF(C60="","",VLOOKUP(C60,seznam!$B$1:$E$979,4,FALSE))</f>
        <v/>
      </c>
      <c r="C60" s="196"/>
      <c r="D60" s="212" t="str">
        <f>IF(C60="","",VLOOKUP(C60,seznam!$B$1:$D$979,2,FALSE))</f>
        <v/>
      </c>
      <c r="E60" s="212" t="str">
        <f>IF(C60="","",VLOOKUP(C60,seznam!$B$1:$D$979,3,FALSE))</f>
        <v/>
      </c>
      <c r="F60" s="205"/>
      <c r="G60" s="190"/>
      <c r="I60" s="194" t="str">
        <f>IF(C60="","",VLOOKUP(C60,seznam!$B$1:$F$979,5,FALSE))</f>
        <v/>
      </c>
    </row>
    <row r="61" spans="1:9" hidden="1" outlineLevel="1" x14ac:dyDescent="0.25">
      <c r="B61" s="249" t="str">
        <f>IF(C61="","",VLOOKUP(C61,seznam!$B$1:$E$979,4,FALSE))</f>
        <v/>
      </c>
      <c r="C61" s="196"/>
      <c r="D61" s="212" t="str">
        <f>IF(C61="","",VLOOKUP(C61,seznam!$B$1:$D$979,2,FALSE))</f>
        <v/>
      </c>
      <c r="E61" s="212" t="str">
        <f>IF(C61="","",VLOOKUP(C61,seznam!$B$1:$D$979,3,FALSE))</f>
        <v/>
      </c>
      <c r="F61" s="205"/>
      <c r="G61" s="190"/>
      <c r="I61" s="194" t="str">
        <f>IF(C61="","",VLOOKUP(C61,seznam!$B$1:$F$979,5,FALSE))</f>
        <v/>
      </c>
    </row>
    <row r="62" spans="1:9" ht="15" hidden="1" customHeight="1" outlineLevel="1" x14ac:dyDescent="0.25">
      <c r="B62" s="249" t="str">
        <f>IF(C62="","",VLOOKUP(C62,seznam!$B$1:$E$979,4,FALSE))</f>
        <v/>
      </c>
      <c r="C62" s="196"/>
      <c r="D62" s="212" t="str">
        <f>IF(C62="","",VLOOKUP(C62,seznam!$B$1:$D$979,2,FALSE))</f>
        <v/>
      </c>
      <c r="E62" s="212" t="str">
        <f>IF(C62="","",VLOOKUP(C62,seznam!$B$1:$D$979,3,FALSE))</f>
        <v/>
      </c>
      <c r="F62" s="205"/>
      <c r="G62" s="190"/>
      <c r="I62" s="194" t="str">
        <f>IF(C62="","",VLOOKUP(C62,seznam!$B$1:$F$979,5,FALSE))</f>
        <v/>
      </c>
    </row>
    <row r="63" spans="1:9" ht="15" hidden="1" customHeight="1" outlineLevel="1" x14ac:dyDescent="0.25">
      <c r="B63" s="249" t="str">
        <f>IF(C63="","",VLOOKUP(C63,seznam!$B$1:$E$979,4,FALSE))</f>
        <v/>
      </c>
      <c r="C63" s="196"/>
      <c r="D63" s="212" t="str">
        <f>IF(C63="","",VLOOKUP(C63,seznam!$B$1:$D$979,2,FALSE))</f>
        <v/>
      </c>
      <c r="E63" s="212" t="str">
        <f>IF(C63="","",VLOOKUP(C63,seznam!$B$1:$D$979,3,FALSE))</f>
        <v/>
      </c>
      <c r="F63" s="205"/>
      <c r="G63" s="190"/>
      <c r="I63" s="194" t="str">
        <f>IF(C63="","",VLOOKUP(C63,seznam!$B$1:$F$979,5,FALSE))</f>
        <v/>
      </c>
    </row>
    <row r="64" spans="1:9" ht="15" customHeight="1" collapsed="1" x14ac:dyDescent="0.25">
      <c r="A64" s="200" t="s">
        <v>44</v>
      </c>
      <c r="B64" s="251"/>
      <c r="C64" s="201"/>
      <c r="D64" s="214"/>
      <c r="E64" s="214"/>
      <c r="F64" s="207"/>
      <c r="G64" s="202"/>
      <c r="I64" s="189"/>
    </row>
    <row r="65" spans="1:9" ht="15" hidden="1" customHeight="1" outlineLevel="1" x14ac:dyDescent="0.25">
      <c r="A65" s="183" t="s">
        <v>43</v>
      </c>
      <c r="B65" s="249" t="str">
        <f>IF(C65="","",VLOOKUP(C65,seznam!$B$1:$E$979,4,FALSE))</f>
        <v/>
      </c>
      <c r="C65" s="196"/>
      <c r="D65" s="212" t="str">
        <f>IF(C65="","",VLOOKUP(C65,seznam!$B$1:$D$979,2,FALSE))</f>
        <v/>
      </c>
      <c r="E65" s="212" t="str">
        <f>IF(C65="","",VLOOKUP(C65,seznam!$B$1:$D$979,3,FALSE))</f>
        <v/>
      </c>
      <c r="F65" s="205"/>
      <c r="G65" s="190"/>
      <c r="I65" s="194" t="str">
        <f>IF(C65="","",VLOOKUP(C65,seznam!$B$1:$F$979,5,FALSE))</f>
        <v/>
      </c>
    </row>
    <row r="66" spans="1:9" ht="15" hidden="1" customHeight="1" outlineLevel="1" x14ac:dyDescent="0.25">
      <c r="B66" s="249" t="str">
        <f>IF(C66="","",VLOOKUP(C66,seznam!$B$1:$E$979,4,FALSE))</f>
        <v/>
      </c>
      <c r="C66" s="196"/>
      <c r="D66" s="212" t="str">
        <f>IF(C66="","",VLOOKUP(C66,seznam!$B$1:$D$979,2,FALSE))</f>
        <v/>
      </c>
      <c r="E66" s="212" t="str">
        <f>IF(C66="","",VLOOKUP(C66,seznam!$B$1:$D$979,3,FALSE))</f>
        <v/>
      </c>
      <c r="F66" s="205"/>
      <c r="G66" s="190"/>
      <c r="I66" s="194" t="str">
        <f>IF(C66="","",VLOOKUP(C66,seznam!$B$1:$F$979,5,FALSE))</f>
        <v/>
      </c>
    </row>
    <row r="67" spans="1:9" ht="15" hidden="1" customHeight="1" outlineLevel="1" x14ac:dyDescent="0.25">
      <c r="B67" s="249" t="str">
        <f>IF(C67="","",VLOOKUP(C67,seznam!$B$1:$E$979,4,FALSE))</f>
        <v/>
      </c>
      <c r="C67" s="196"/>
      <c r="D67" s="212" t="str">
        <f>IF(C67="","",VLOOKUP(C67,seznam!$B$1:$D$979,2,FALSE))</f>
        <v/>
      </c>
      <c r="E67" s="212" t="str">
        <f>IF(C67="","",VLOOKUP(C67,seznam!$B$1:$D$979,3,FALSE))</f>
        <v/>
      </c>
      <c r="F67" s="205"/>
      <c r="G67" s="190"/>
      <c r="I67" s="194" t="str">
        <f>IF(C67="","",VLOOKUP(C67,seznam!$B$1:$F$979,5,FALSE))</f>
        <v/>
      </c>
    </row>
    <row r="68" spans="1:9" ht="15" hidden="1" customHeight="1" outlineLevel="1" x14ac:dyDescent="0.25">
      <c r="B68" s="249" t="str">
        <f>IF(C68="","",VLOOKUP(C68,seznam!$B$1:$E$979,4,FALSE))</f>
        <v/>
      </c>
      <c r="C68" s="196"/>
      <c r="D68" s="212" t="str">
        <f>IF(C68="","",VLOOKUP(C68,seznam!$B$1:$D$979,2,FALSE))</f>
        <v/>
      </c>
      <c r="E68" s="212" t="str">
        <f>IF(C68="","",VLOOKUP(C68,seznam!$B$1:$D$979,3,FALSE))</f>
        <v/>
      </c>
      <c r="F68" s="205"/>
      <c r="G68" s="190"/>
      <c r="I68" s="194" t="str">
        <f>IF(C68="","",VLOOKUP(C68,seznam!$B$1:$F$979,5,FALSE))</f>
        <v/>
      </c>
    </row>
    <row r="69" spans="1:9" ht="15" hidden="1" customHeight="1" outlineLevel="1" x14ac:dyDescent="0.25">
      <c r="B69" s="249" t="str">
        <f>IF(C69="","",VLOOKUP(C69,seznam!$B$1:$E$979,4,FALSE))</f>
        <v/>
      </c>
      <c r="C69" s="196"/>
      <c r="D69" s="212" t="str">
        <f>IF(C69="","",VLOOKUP(C69,seznam!$B$1:$D$979,2,FALSE))</f>
        <v/>
      </c>
      <c r="E69" s="212" t="str">
        <f>IF(C69="","",VLOOKUP(C69,seznam!$B$1:$D$979,3,FALSE))</f>
        <v/>
      </c>
      <c r="F69" s="205"/>
      <c r="G69" s="190"/>
      <c r="I69" s="194" t="str">
        <f>IF(C69="","",VLOOKUP(C69,seznam!$B$1:$F$979,5,FALSE))</f>
        <v/>
      </c>
    </row>
    <row r="70" spans="1:9" ht="15" hidden="1" customHeight="1" outlineLevel="1" x14ac:dyDescent="0.25">
      <c r="B70" s="249" t="str">
        <f>IF(C70="","",VLOOKUP(C70,seznam!$B$1:$E$979,4,FALSE))</f>
        <v/>
      </c>
      <c r="C70" s="196"/>
      <c r="D70" s="212" t="str">
        <f>IF(C70="","",VLOOKUP(C70,seznam!$B$1:$D$979,2,FALSE))</f>
        <v/>
      </c>
      <c r="E70" s="212" t="str">
        <f>IF(C70="","",VLOOKUP(C70,seznam!$B$1:$D$979,3,FALSE))</f>
        <v/>
      </c>
      <c r="F70" s="205"/>
      <c r="G70" s="190"/>
      <c r="I70" s="194" t="str">
        <f>IF(C70="","",VLOOKUP(C70,seznam!$B$1:$F$979,5,FALSE))</f>
        <v/>
      </c>
    </row>
    <row r="71" spans="1:9" ht="15" hidden="1" customHeight="1" outlineLevel="1" x14ac:dyDescent="0.25">
      <c r="B71" s="249" t="str">
        <f>IF(C71="","",VLOOKUP(C71,seznam!$B$1:$E$979,4,FALSE))</f>
        <v/>
      </c>
      <c r="C71" s="196"/>
      <c r="D71" s="212" t="str">
        <f>IF(C71="","",VLOOKUP(C71,seznam!$B$1:$D$979,2,FALSE))</f>
        <v/>
      </c>
      <c r="E71" s="212" t="str">
        <f>IF(C71="","",VLOOKUP(C71,seznam!$B$1:$D$979,3,FALSE))</f>
        <v/>
      </c>
      <c r="F71" s="205"/>
      <c r="G71" s="190"/>
      <c r="I71" s="194" t="str">
        <f>IF(C71="","",VLOOKUP(C71,seznam!$B$1:$F$979,5,FALSE))</f>
        <v/>
      </c>
    </row>
    <row r="72" spans="1:9" hidden="1" outlineLevel="1" x14ac:dyDescent="0.25">
      <c r="B72" s="249" t="str">
        <f>IF(C72="","",VLOOKUP(C72,seznam!$B$1:$E$979,4,FALSE))</f>
        <v/>
      </c>
      <c r="C72" s="196"/>
      <c r="D72" s="212" t="str">
        <f>IF(C72="","",VLOOKUP(C72,seznam!$B$1:$D$979,2,FALSE))</f>
        <v/>
      </c>
      <c r="E72" s="212" t="str">
        <f>IF(C72="","",VLOOKUP(C72,seznam!$B$1:$D$979,3,FALSE))</f>
        <v/>
      </c>
      <c r="F72" s="205"/>
      <c r="G72" s="190"/>
      <c r="I72" s="194" t="str">
        <f>IF(C72="","",VLOOKUP(C72,seznam!$B$1:$F$979,5,FALSE))</f>
        <v/>
      </c>
    </row>
    <row r="73" spans="1:9" hidden="1" outlineLevel="1" x14ac:dyDescent="0.25">
      <c r="B73" s="249" t="str">
        <f>IF(C73="","",VLOOKUP(C73,seznam!$B$1:$E$979,4,FALSE))</f>
        <v/>
      </c>
      <c r="C73" s="196"/>
      <c r="D73" s="212" t="str">
        <f>IF(C73="","",VLOOKUP(C73,seznam!$B$1:$D$979,2,FALSE))</f>
        <v/>
      </c>
      <c r="E73" s="212" t="str">
        <f>IF(C73="","",VLOOKUP(C73,seznam!$B$1:$D$979,3,FALSE))</f>
        <v/>
      </c>
      <c r="F73" s="205"/>
      <c r="G73" s="190"/>
      <c r="I73" s="194" t="str">
        <f>IF(C73="","",VLOOKUP(C73,seznam!$B$1:$F$979,5,FALSE))</f>
        <v/>
      </c>
    </row>
    <row r="74" spans="1:9" ht="15" hidden="1" customHeight="1" outlineLevel="1" x14ac:dyDescent="0.25">
      <c r="B74" s="249" t="str">
        <f>IF(C74="","",VLOOKUP(C74,seznam!$B$1:$E$979,4,FALSE))</f>
        <v/>
      </c>
      <c r="C74" s="196"/>
      <c r="D74" s="212" t="str">
        <f>IF(C74="","",VLOOKUP(C74,seznam!$B$1:$D$979,2,FALSE))</f>
        <v/>
      </c>
      <c r="E74" s="212" t="str">
        <f>IF(C74="","",VLOOKUP(C74,seznam!$B$1:$D$979,3,FALSE))</f>
        <v/>
      </c>
      <c r="F74" s="205"/>
      <c r="G74" s="190"/>
      <c r="I74" s="194" t="str">
        <f>IF(C74="","",VLOOKUP(C74,seznam!$B$1:$F$979,5,FALSE))</f>
        <v/>
      </c>
    </row>
    <row r="75" spans="1:9" ht="15" hidden="1" customHeight="1" outlineLevel="1" x14ac:dyDescent="0.25">
      <c r="B75" s="249" t="str">
        <f>IF(C75="","",VLOOKUP(C75,seznam!$B$1:$E$979,4,FALSE))</f>
        <v/>
      </c>
      <c r="C75" s="196"/>
      <c r="D75" s="212" t="str">
        <f>IF(C75="","",VLOOKUP(C75,seznam!$B$1:$D$979,2,FALSE))</f>
        <v/>
      </c>
      <c r="E75" s="212" t="str">
        <f>IF(C75="","",VLOOKUP(C75,seznam!$B$1:$D$979,3,FALSE))</f>
        <v/>
      </c>
      <c r="F75" s="205"/>
      <c r="G75" s="190"/>
      <c r="I75" s="194" t="str">
        <f>IF(C75="","",VLOOKUP(C75,seznam!$B$1:$F$979,5,FALSE))</f>
        <v/>
      </c>
    </row>
    <row r="76" spans="1:9" ht="15" customHeight="1" collapsed="1" x14ac:dyDescent="0.25">
      <c r="A76" s="200" t="s">
        <v>44</v>
      </c>
      <c r="B76" s="251"/>
      <c r="C76" s="201"/>
      <c r="D76" s="214"/>
      <c r="E76" s="214"/>
      <c r="F76" s="207"/>
      <c r="G76" s="202"/>
      <c r="I76" s="189"/>
    </row>
    <row r="77" spans="1:9" ht="15" hidden="1" customHeight="1" outlineLevel="1" x14ac:dyDescent="0.25">
      <c r="A77" s="183" t="s">
        <v>43</v>
      </c>
      <c r="B77" s="249" t="str">
        <f>IF(C77="","",VLOOKUP(C77,seznam!$B$1:$E$979,4,FALSE))</f>
        <v/>
      </c>
      <c r="C77" s="196"/>
      <c r="D77" s="212" t="str">
        <f>IF(C77="","",VLOOKUP(C77,seznam!$B$1:$D$979,2,FALSE))</f>
        <v/>
      </c>
      <c r="E77" s="212" t="str">
        <f>IF(C77="","",VLOOKUP(C77,seznam!$B$1:$D$979,3,FALSE))</f>
        <v/>
      </c>
      <c r="F77" s="205"/>
      <c r="G77" s="190"/>
      <c r="I77" s="194" t="str">
        <f>IF(C77="","",VLOOKUP(C77,seznam!$B$1:$F$979,5,FALSE))</f>
        <v/>
      </c>
    </row>
    <row r="78" spans="1:9" ht="15" hidden="1" customHeight="1" outlineLevel="1" x14ac:dyDescent="0.25">
      <c r="B78" s="249" t="str">
        <f>IF(C78="","",VLOOKUP(C78,seznam!$B$1:$E$979,4,FALSE))</f>
        <v/>
      </c>
      <c r="C78" s="196"/>
      <c r="D78" s="212" t="str">
        <f>IF(C78="","",VLOOKUP(C78,seznam!$B$1:$D$979,2,FALSE))</f>
        <v/>
      </c>
      <c r="E78" s="212" t="str">
        <f>IF(C78="","",VLOOKUP(C78,seznam!$B$1:$D$979,3,FALSE))</f>
        <v/>
      </c>
      <c r="F78" s="205"/>
      <c r="G78" s="190"/>
      <c r="I78" s="194" t="str">
        <f>IF(C78="","",VLOOKUP(C78,seznam!$B$1:$F$979,5,FALSE))</f>
        <v/>
      </c>
    </row>
    <row r="79" spans="1:9" ht="15" hidden="1" customHeight="1" outlineLevel="1" x14ac:dyDescent="0.25">
      <c r="B79" s="249" t="str">
        <f>IF(C79="","",VLOOKUP(C79,seznam!$B$1:$E$979,4,FALSE))</f>
        <v/>
      </c>
      <c r="C79" s="196"/>
      <c r="D79" s="212" t="str">
        <f>IF(C79="","",VLOOKUP(C79,seznam!$B$1:$D$979,2,FALSE))</f>
        <v/>
      </c>
      <c r="E79" s="212" t="str">
        <f>IF(C79="","",VLOOKUP(C79,seznam!$B$1:$D$979,3,FALSE))</f>
        <v/>
      </c>
      <c r="F79" s="205"/>
      <c r="G79" s="190"/>
      <c r="I79" s="194" t="str">
        <f>IF(C79="","",VLOOKUP(C79,seznam!$B$1:$F$979,5,FALSE))</f>
        <v/>
      </c>
    </row>
    <row r="80" spans="1:9" ht="15" hidden="1" customHeight="1" outlineLevel="1" x14ac:dyDescent="0.25">
      <c r="B80" s="249" t="str">
        <f>IF(C80="","",VLOOKUP(C80,seznam!$B$1:$E$979,4,FALSE))</f>
        <v/>
      </c>
      <c r="C80" s="196"/>
      <c r="D80" s="212" t="str">
        <f>IF(C80="","",VLOOKUP(C80,seznam!$B$1:$D$979,2,FALSE))</f>
        <v/>
      </c>
      <c r="E80" s="212" t="str">
        <f>IF(C80="","",VLOOKUP(C80,seznam!$B$1:$D$979,3,FALSE))</f>
        <v/>
      </c>
      <c r="F80" s="205"/>
      <c r="G80" s="190"/>
      <c r="I80" s="194" t="str">
        <f>IF(C80="","",VLOOKUP(C80,seznam!$B$1:$F$979,5,FALSE))</f>
        <v/>
      </c>
    </row>
    <row r="81" spans="1:9" ht="15" hidden="1" customHeight="1" outlineLevel="1" x14ac:dyDescent="0.25">
      <c r="B81" s="249" t="str">
        <f>IF(C81="","",VLOOKUP(C81,seznam!$B$1:$E$979,4,FALSE))</f>
        <v/>
      </c>
      <c r="C81" s="196"/>
      <c r="D81" s="212" t="str">
        <f>IF(C81="","",VLOOKUP(C81,seznam!$B$1:$D$979,2,FALSE))</f>
        <v/>
      </c>
      <c r="E81" s="212" t="str">
        <f>IF(C81="","",VLOOKUP(C81,seznam!$B$1:$D$979,3,FALSE))</f>
        <v/>
      </c>
      <c r="F81" s="205"/>
      <c r="G81" s="190"/>
      <c r="I81" s="194" t="str">
        <f>IF(C81="","",VLOOKUP(C81,seznam!$B$1:$F$979,5,FALSE))</f>
        <v/>
      </c>
    </row>
    <row r="82" spans="1:9" ht="15" hidden="1" customHeight="1" outlineLevel="1" x14ac:dyDescent="0.25">
      <c r="B82" s="249" t="str">
        <f>IF(C82="","",VLOOKUP(C82,seznam!$B$1:$E$979,4,FALSE))</f>
        <v/>
      </c>
      <c r="C82" s="196"/>
      <c r="D82" s="212" t="str">
        <f>IF(C82="","",VLOOKUP(C82,seznam!$B$1:$D$979,2,FALSE))</f>
        <v/>
      </c>
      <c r="E82" s="212" t="str">
        <f>IF(C82="","",VLOOKUP(C82,seznam!$B$1:$D$979,3,FALSE))</f>
        <v/>
      </c>
      <c r="F82" s="205"/>
      <c r="G82" s="190"/>
      <c r="I82" s="194" t="str">
        <f>IF(C82="","",VLOOKUP(C82,seznam!$B$1:$F$979,5,FALSE))</f>
        <v/>
      </c>
    </row>
    <row r="83" spans="1:9" ht="15" hidden="1" customHeight="1" outlineLevel="1" x14ac:dyDescent="0.25">
      <c r="B83" s="249" t="str">
        <f>IF(C83="","",VLOOKUP(C83,seznam!$B$1:$E$979,4,FALSE))</f>
        <v/>
      </c>
      <c r="C83" s="196"/>
      <c r="D83" s="212" t="str">
        <f>IF(C83="","",VLOOKUP(C83,seznam!$B$1:$D$979,2,FALSE))</f>
        <v/>
      </c>
      <c r="E83" s="212" t="str">
        <f>IF(C83="","",VLOOKUP(C83,seznam!$B$1:$D$979,3,FALSE))</f>
        <v/>
      </c>
      <c r="F83" s="205"/>
      <c r="G83" s="190"/>
      <c r="I83" s="194" t="str">
        <f>IF(C83="","",VLOOKUP(C83,seznam!$B$1:$F$979,5,FALSE))</f>
        <v/>
      </c>
    </row>
    <row r="84" spans="1:9" hidden="1" outlineLevel="1" x14ac:dyDescent="0.25">
      <c r="B84" s="249" t="str">
        <f>IF(C84="","",VLOOKUP(C84,seznam!$B$1:$E$979,4,FALSE))</f>
        <v/>
      </c>
      <c r="C84" s="196"/>
      <c r="D84" s="212" t="str">
        <f>IF(C84="","",VLOOKUP(C84,seznam!$B$1:$D$979,2,FALSE))</f>
        <v/>
      </c>
      <c r="E84" s="212" t="str">
        <f>IF(C84="","",VLOOKUP(C84,seznam!$B$1:$D$979,3,FALSE))</f>
        <v/>
      </c>
      <c r="F84" s="205"/>
      <c r="G84" s="190"/>
      <c r="I84" s="194" t="str">
        <f>IF(C84="","",VLOOKUP(C84,seznam!$B$1:$F$979,5,FALSE))</f>
        <v/>
      </c>
    </row>
    <row r="85" spans="1:9" hidden="1" outlineLevel="1" x14ac:dyDescent="0.25">
      <c r="B85" s="249" t="str">
        <f>IF(C85="","",VLOOKUP(C85,seznam!$B$1:$E$979,4,FALSE))</f>
        <v/>
      </c>
      <c r="C85" s="196"/>
      <c r="D85" s="212" t="str">
        <f>IF(C85="","",VLOOKUP(C85,seznam!$B$1:$D$979,2,FALSE))</f>
        <v/>
      </c>
      <c r="E85" s="212" t="str">
        <f>IF(C85="","",VLOOKUP(C85,seznam!$B$1:$D$979,3,FALSE))</f>
        <v/>
      </c>
      <c r="F85" s="205"/>
      <c r="G85" s="190"/>
      <c r="I85" s="194" t="str">
        <f>IF(C85="","",VLOOKUP(C85,seznam!$B$1:$F$979,5,FALSE))</f>
        <v/>
      </c>
    </row>
    <row r="86" spans="1:9" ht="15" hidden="1" customHeight="1" outlineLevel="1" x14ac:dyDescent="0.25">
      <c r="B86" s="249" t="str">
        <f>IF(C86="","",VLOOKUP(C86,seznam!$B$1:$E$979,4,FALSE))</f>
        <v/>
      </c>
      <c r="C86" s="196"/>
      <c r="D86" s="212" t="str">
        <f>IF(C86="","",VLOOKUP(C86,seznam!$B$1:$D$979,2,FALSE))</f>
        <v/>
      </c>
      <c r="E86" s="212" t="str">
        <f>IF(C86="","",VLOOKUP(C86,seznam!$B$1:$D$979,3,FALSE))</f>
        <v/>
      </c>
      <c r="F86" s="205"/>
      <c r="G86" s="190"/>
      <c r="I86" s="194" t="str">
        <f>IF(C86="","",VLOOKUP(C86,seznam!$B$1:$F$979,5,FALSE))</f>
        <v/>
      </c>
    </row>
    <row r="87" spans="1:9" ht="15" hidden="1" customHeight="1" outlineLevel="1" x14ac:dyDescent="0.25">
      <c r="B87" s="249" t="str">
        <f>IF(C87="","",VLOOKUP(C87,seznam!$B$1:$E$979,4,FALSE))</f>
        <v/>
      </c>
      <c r="C87" s="196"/>
      <c r="D87" s="212" t="str">
        <f>IF(C87="","",VLOOKUP(C87,seznam!$B$1:$D$979,2,FALSE))</f>
        <v/>
      </c>
      <c r="E87" s="212" t="str">
        <f>IF(C87="","",VLOOKUP(C87,seznam!$B$1:$D$979,3,FALSE))</f>
        <v/>
      </c>
      <c r="F87" s="205"/>
      <c r="G87" s="190"/>
      <c r="I87" s="194" t="str">
        <f>IF(C87="","",VLOOKUP(C87,seznam!$B$1:$F$979,5,FALSE))</f>
        <v/>
      </c>
    </row>
    <row r="88" spans="1:9" ht="15" customHeight="1" collapsed="1" x14ac:dyDescent="0.25">
      <c r="A88" s="200" t="s">
        <v>44</v>
      </c>
      <c r="B88" s="251"/>
      <c r="C88" s="201"/>
      <c r="D88" s="214"/>
      <c r="E88" s="214"/>
      <c r="F88" s="207"/>
      <c r="G88" s="202"/>
      <c r="I88" s="189"/>
    </row>
    <row r="89" spans="1:9" ht="15" hidden="1" customHeight="1" outlineLevel="1" x14ac:dyDescent="0.25">
      <c r="A89" s="183" t="s">
        <v>43</v>
      </c>
      <c r="B89" s="249" t="str">
        <f>IF(C89="","",VLOOKUP(C89,seznam!$B$1:$E$979,4,FALSE))</f>
        <v/>
      </c>
      <c r="C89" s="196"/>
      <c r="D89" s="212" t="str">
        <f>IF(C89="","",VLOOKUP(C89,seznam!$B$1:$D$979,2,FALSE))</f>
        <v/>
      </c>
      <c r="E89" s="212" t="str">
        <f>IF(C89="","",VLOOKUP(C89,seznam!$B$1:$D$979,3,FALSE))</f>
        <v/>
      </c>
      <c r="F89" s="205"/>
      <c r="G89" s="190"/>
      <c r="I89" s="194" t="str">
        <f>IF(C89="","",VLOOKUP(C89,seznam!$B$1:$F$979,5,FALSE))</f>
        <v/>
      </c>
    </row>
    <row r="90" spans="1:9" ht="15" hidden="1" customHeight="1" outlineLevel="1" x14ac:dyDescent="0.25">
      <c r="B90" s="249" t="str">
        <f>IF(C90="","",VLOOKUP(C90,seznam!$B$1:$E$979,4,FALSE))</f>
        <v/>
      </c>
      <c r="C90" s="196"/>
      <c r="D90" s="212" t="str">
        <f>IF(C90="","",VLOOKUP(C90,seznam!$B$1:$D$979,2,FALSE))</f>
        <v/>
      </c>
      <c r="E90" s="212" t="str">
        <f>IF(C90="","",VLOOKUP(C90,seznam!$B$1:$D$979,3,FALSE))</f>
        <v/>
      </c>
      <c r="F90" s="205"/>
      <c r="G90" s="190"/>
      <c r="I90" s="194" t="str">
        <f>IF(C90="","",VLOOKUP(C90,seznam!$B$1:$F$979,5,FALSE))</f>
        <v/>
      </c>
    </row>
    <row r="91" spans="1:9" ht="15" hidden="1" customHeight="1" outlineLevel="1" x14ac:dyDescent="0.25">
      <c r="B91" s="249" t="str">
        <f>IF(C91="","",VLOOKUP(C91,seznam!$B$1:$E$979,4,FALSE))</f>
        <v/>
      </c>
      <c r="C91" s="196"/>
      <c r="D91" s="212" t="str">
        <f>IF(C91="","",VLOOKUP(C91,seznam!$B$1:$D$979,2,FALSE))</f>
        <v/>
      </c>
      <c r="E91" s="212" t="str">
        <f>IF(C91="","",VLOOKUP(C91,seznam!$B$1:$D$979,3,FALSE))</f>
        <v/>
      </c>
      <c r="F91" s="205"/>
      <c r="G91" s="190"/>
      <c r="I91" s="194" t="str">
        <f>IF(C91="","",VLOOKUP(C91,seznam!$B$1:$F$979,5,FALSE))</f>
        <v/>
      </c>
    </row>
    <row r="92" spans="1:9" ht="15" hidden="1" customHeight="1" outlineLevel="1" x14ac:dyDescent="0.25">
      <c r="B92" s="249" t="str">
        <f>IF(C92="","",VLOOKUP(C92,seznam!$B$1:$E$979,4,FALSE))</f>
        <v/>
      </c>
      <c r="C92" s="196"/>
      <c r="D92" s="212" t="str">
        <f>IF(C92="","",VLOOKUP(C92,seznam!$B$1:$D$979,2,FALSE))</f>
        <v/>
      </c>
      <c r="E92" s="212" t="str">
        <f>IF(C92="","",VLOOKUP(C92,seznam!$B$1:$D$979,3,FALSE))</f>
        <v/>
      </c>
      <c r="F92" s="205"/>
      <c r="G92" s="190"/>
      <c r="I92" s="194" t="str">
        <f>IF(C92="","",VLOOKUP(C92,seznam!$B$1:$F$979,5,FALSE))</f>
        <v/>
      </c>
    </row>
    <row r="93" spans="1:9" ht="15" hidden="1" customHeight="1" outlineLevel="1" x14ac:dyDescent="0.25">
      <c r="B93" s="249" t="str">
        <f>IF(C93="","",VLOOKUP(C93,seznam!$B$1:$E$979,4,FALSE))</f>
        <v/>
      </c>
      <c r="C93" s="196"/>
      <c r="D93" s="212" t="str">
        <f>IF(C93="","",VLOOKUP(C93,seznam!$B$1:$D$979,2,FALSE))</f>
        <v/>
      </c>
      <c r="E93" s="212" t="str">
        <f>IF(C93="","",VLOOKUP(C93,seznam!$B$1:$D$979,3,FALSE))</f>
        <v/>
      </c>
      <c r="F93" s="205"/>
      <c r="G93" s="190"/>
      <c r="I93" s="194" t="str">
        <f>IF(C93="","",VLOOKUP(C93,seznam!$B$1:$F$979,5,FALSE))</f>
        <v/>
      </c>
    </row>
    <row r="94" spans="1:9" ht="15" hidden="1" customHeight="1" outlineLevel="1" x14ac:dyDescent="0.25">
      <c r="B94" s="249" t="str">
        <f>IF(C94="","",VLOOKUP(C94,seznam!$B$1:$E$979,4,FALSE))</f>
        <v/>
      </c>
      <c r="C94" s="196"/>
      <c r="D94" s="212" t="str">
        <f>IF(C94="","",VLOOKUP(C94,seznam!$B$1:$D$979,2,FALSE))</f>
        <v/>
      </c>
      <c r="E94" s="212" t="str">
        <f>IF(C94="","",VLOOKUP(C94,seznam!$B$1:$D$979,3,FALSE))</f>
        <v/>
      </c>
      <c r="F94" s="205"/>
      <c r="G94" s="190"/>
      <c r="I94" s="194" t="str">
        <f>IF(C94="","",VLOOKUP(C94,seznam!$B$1:$F$979,5,FALSE))</f>
        <v/>
      </c>
    </row>
    <row r="95" spans="1:9" ht="15" hidden="1" customHeight="1" outlineLevel="1" x14ac:dyDescent="0.25">
      <c r="B95" s="249" t="str">
        <f>IF(C95="","",VLOOKUP(C95,seznam!$B$1:$E$979,4,FALSE))</f>
        <v/>
      </c>
      <c r="C95" s="196"/>
      <c r="D95" s="212" t="str">
        <f>IF(C95="","",VLOOKUP(C95,seznam!$B$1:$D$979,2,FALSE))</f>
        <v/>
      </c>
      <c r="E95" s="212" t="str">
        <f>IF(C95="","",VLOOKUP(C95,seznam!$B$1:$D$979,3,FALSE))</f>
        <v/>
      </c>
      <c r="F95" s="205"/>
      <c r="G95" s="190"/>
      <c r="I95" s="194" t="str">
        <f>IF(C95="","",VLOOKUP(C95,seznam!$B$1:$F$979,5,FALSE))</f>
        <v/>
      </c>
    </row>
    <row r="96" spans="1:9" hidden="1" outlineLevel="1" x14ac:dyDescent="0.25">
      <c r="B96" s="249" t="str">
        <f>IF(C96="","",VLOOKUP(C96,seznam!$B$1:$E$979,4,FALSE))</f>
        <v/>
      </c>
      <c r="C96" s="196"/>
      <c r="D96" s="212" t="str">
        <f>IF(C96="","",VLOOKUP(C96,seznam!$B$1:$D$979,2,FALSE))</f>
        <v/>
      </c>
      <c r="E96" s="212" t="str">
        <f>IF(C96="","",VLOOKUP(C96,seznam!$B$1:$D$979,3,FALSE))</f>
        <v/>
      </c>
      <c r="F96" s="205"/>
      <c r="G96" s="190"/>
      <c r="I96" s="194" t="str">
        <f>IF(C96="","",VLOOKUP(C96,seznam!$B$1:$F$979,5,FALSE))</f>
        <v/>
      </c>
    </row>
    <row r="97" spans="1:9" hidden="1" outlineLevel="1" x14ac:dyDescent="0.25">
      <c r="B97" s="249" t="str">
        <f>IF(C97="","",VLOOKUP(C97,seznam!$B$1:$E$979,4,FALSE))</f>
        <v/>
      </c>
      <c r="C97" s="196"/>
      <c r="D97" s="212" t="str">
        <f>IF(C97="","",VLOOKUP(C97,seznam!$B$1:$D$979,2,FALSE))</f>
        <v/>
      </c>
      <c r="E97" s="212" t="str">
        <f>IF(C97="","",VLOOKUP(C97,seznam!$B$1:$D$979,3,FALSE))</f>
        <v/>
      </c>
      <c r="F97" s="205"/>
      <c r="G97" s="190"/>
      <c r="I97" s="194" t="str">
        <f>IF(C97="","",VLOOKUP(C97,seznam!$B$1:$F$979,5,FALSE))</f>
        <v/>
      </c>
    </row>
    <row r="98" spans="1:9" ht="15" hidden="1" customHeight="1" outlineLevel="1" x14ac:dyDescent="0.25">
      <c r="B98" s="249" t="str">
        <f>IF(C98="","",VLOOKUP(C98,seznam!$B$1:$E$979,4,FALSE))</f>
        <v/>
      </c>
      <c r="C98" s="196"/>
      <c r="D98" s="212" t="str">
        <f>IF(C98="","",VLOOKUP(C98,seznam!$B$1:$D$979,2,FALSE))</f>
        <v/>
      </c>
      <c r="E98" s="212" t="str">
        <f>IF(C98="","",VLOOKUP(C98,seznam!$B$1:$D$979,3,FALSE))</f>
        <v/>
      </c>
      <c r="F98" s="205"/>
      <c r="G98" s="190"/>
      <c r="I98" s="194" t="str">
        <f>IF(C98="","",VLOOKUP(C98,seznam!$B$1:$F$979,5,FALSE))</f>
        <v/>
      </c>
    </row>
    <row r="99" spans="1:9" ht="15" hidden="1" customHeight="1" outlineLevel="1" x14ac:dyDescent="0.25">
      <c r="B99" s="249" t="str">
        <f>IF(C99="","",VLOOKUP(C99,seznam!$B$1:$E$979,4,FALSE))</f>
        <v/>
      </c>
      <c r="C99" s="196"/>
      <c r="D99" s="212" t="str">
        <f>IF(C99="","",VLOOKUP(C99,seznam!$B$1:$D$979,2,FALSE))</f>
        <v/>
      </c>
      <c r="E99" s="212" t="str">
        <f>IF(C99="","",VLOOKUP(C99,seznam!$B$1:$D$979,3,FALSE))</f>
        <v/>
      </c>
      <c r="F99" s="205"/>
      <c r="G99" s="190"/>
      <c r="I99" s="194" t="str">
        <f>IF(C99="","",VLOOKUP(C99,seznam!$B$1:$F$979,5,FALSE))</f>
        <v/>
      </c>
    </row>
    <row r="100" spans="1:9" ht="15" customHeight="1" collapsed="1" x14ac:dyDescent="0.25">
      <c r="A100" s="200" t="s">
        <v>44</v>
      </c>
      <c r="B100" s="251"/>
      <c r="C100" s="201"/>
      <c r="D100" s="214"/>
      <c r="E100" s="214"/>
      <c r="F100" s="207"/>
      <c r="G100" s="202"/>
      <c r="I100" s="189"/>
    </row>
    <row r="101" spans="1:9" ht="15" hidden="1" customHeight="1" outlineLevel="1" x14ac:dyDescent="0.25">
      <c r="A101" s="183" t="s">
        <v>43</v>
      </c>
      <c r="B101" s="249" t="str">
        <f>IF(C101="","",VLOOKUP(C101,seznam!$B$1:$E$979,4,FALSE))</f>
        <v/>
      </c>
      <c r="C101" s="196"/>
      <c r="D101" s="212" t="str">
        <f>IF(C101="","",VLOOKUP(C101,seznam!$B$1:$D$979,2,FALSE))</f>
        <v/>
      </c>
      <c r="E101" s="212" t="str">
        <f>IF(C101="","",VLOOKUP(C101,seznam!$B$1:$D$979,3,FALSE))</f>
        <v/>
      </c>
      <c r="F101" s="205"/>
      <c r="G101" s="190"/>
      <c r="I101" s="194" t="str">
        <f>IF(C101="","",VLOOKUP(C101,seznam!$B$1:$F$979,5,FALSE))</f>
        <v/>
      </c>
    </row>
    <row r="102" spans="1:9" ht="15" hidden="1" customHeight="1" outlineLevel="1" x14ac:dyDescent="0.25">
      <c r="B102" s="249" t="str">
        <f>IF(C102="","",VLOOKUP(C102,seznam!$B$1:$E$979,4,FALSE))</f>
        <v/>
      </c>
      <c r="C102" s="196"/>
      <c r="D102" s="212" t="str">
        <f>IF(C102="","",VLOOKUP(C102,seznam!$B$1:$D$979,2,FALSE))</f>
        <v/>
      </c>
      <c r="E102" s="212" t="str">
        <f>IF(C102="","",VLOOKUP(C102,seznam!$B$1:$D$979,3,FALSE))</f>
        <v/>
      </c>
      <c r="F102" s="205"/>
      <c r="G102" s="190"/>
      <c r="I102" s="194" t="str">
        <f>IF(C102="","",VLOOKUP(C102,seznam!$B$1:$F$979,5,FALSE))</f>
        <v/>
      </c>
    </row>
    <row r="103" spans="1:9" ht="15" hidden="1" customHeight="1" outlineLevel="1" x14ac:dyDescent="0.25">
      <c r="B103" s="249" t="str">
        <f>IF(C103="","",VLOOKUP(C103,seznam!$B$1:$E$979,4,FALSE))</f>
        <v/>
      </c>
      <c r="C103" s="196"/>
      <c r="D103" s="212" t="str">
        <f>IF(C103="","",VLOOKUP(C103,seznam!$B$1:$D$979,2,FALSE))</f>
        <v/>
      </c>
      <c r="E103" s="212" t="str">
        <f>IF(C103="","",VLOOKUP(C103,seznam!$B$1:$D$979,3,FALSE))</f>
        <v/>
      </c>
      <c r="F103" s="205"/>
      <c r="G103" s="190"/>
      <c r="I103" s="194" t="str">
        <f>IF(C103="","",VLOOKUP(C103,seznam!$B$1:$F$979,5,FALSE))</f>
        <v/>
      </c>
    </row>
    <row r="104" spans="1:9" ht="15" hidden="1" customHeight="1" outlineLevel="1" x14ac:dyDescent="0.25">
      <c r="B104" s="249" t="str">
        <f>IF(C104="","",VLOOKUP(C104,seznam!$B$1:$E$979,4,FALSE))</f>
        <v/>
      </c>
      <c r="C104" s="196"/>
      <c r="D104" s="212" t="str">
        <f>IF(C104="","",VLOOKUP(C104,seznam!$B$1:$D$979,2,FALSE))</f>
        <v/>
      </c>
      <c r="E104" s="212" t="str">
        <f>IF(C104="","",VLOOKUP(C104,seznam!$B$1:$D$979,3,FALSE))</f>
        <v/>
      </c>
      <c r="F104" s="205"/>
      <c r="G104" s="190"/>
      <c r="I104" s="194" t="str">
        <f>IF(C104="","",VLOOKUP(C104,seznam!$B$1:$F$979,5,FALSE))</f>
        <v/>
      </c>
    </row>
    <row r="105" spans="1:9" ht="15" hidden="1" customHeight="1" outlineLevel="1" x14ac:dyDescent="0.25">
      <c r="B105" s="249" t="str">
        <f>IF(C105="","",VLOOKUP(C105,seznam!$B$1:$E$979,4,FALSE))</f>
        <v/>
      </c>
      <c r="C105" s="196"/>
      <c r="D105" s="212" t="str">
        <f>IF(C105="","",VLOOKUP(C105,seznam!$B$1:$D$979,2,FALSE))</f>
        <v/>
      </c>
      <c r="E105" s="212" t="str">
        <f>IF(C105="","",VLOOKUP(C105,seznam!$B$1:$D$979,3,FALSE))</f>
        <v/>
      </c>
      <c r="F105" s="205"/>
      <c r="G105" s="190"/>
      <c r="I105" s="194" t="str">
        <f>IF(C105="","",VLOOKUP(C105,seznam!$B$1:$F$979,5,FALSE))</f>
        <v/>
      </c>
    </row>
    <row r="106" spans="1:9" ht="15" hidden="1" customHeight="1" outlineLevel="1" x14ac:dyDescent="0.25">
      <c r="B106" s="249" t="str">
        <f>IF(C106="","",VLOOKUP(C106,seznam!$B$1:$E$979,4,FALSE))</f>
        <v/>
      </c>
      <c r="C106" s="196"/>
      <c r="D106" s="212" t="str">
        <f>IF(C106="","",VLOOKUP(C106,seznam!$B$1:$D$979,2,FALSE))</f>
        <v/>
      </c>
      <c r="E106" s="212" t="str">
        <f>IF(C106="","",VLOOKUP(C106,seznam!$B$1:$D$979,3,FALSE))</f>
        <v/>
      </c>
      <c r="F106" s="205"/>
      <c r="G106" s="190"/>
      <c r="I106" s="194" t="str">
        <f>IF(C106="","",VLOOKUP(C106,seznam!$B$1:$F$979,5,FALSE))</f>
        <v/>
      </c>
    </row>
    <row r="107" spans="1:9" ht="15" hidden="1" customHeight="1" outlineLevel="1" x14ac:dyDescent="0.25">
      <c r="B107" s="249" t="str">
        <f>IF(C107="","",VLOOKUP(C107,seznam!$B$1:$E$979,4,FALSE))</f>
        <v/>
      </c>
      <c r="C107" s="196"/>
      <c r="D107" s="212" t="str">
        <f>IF(C107="","",VLOOKUP(C107,seznam!$B$1:$D$979,2,FALSE))</f>
        <v/>
      </c>
      <c r="E107" s="212" t="str">
        <f>IF(C107="","",VLOOKUP(C107,seznam!$B$1:$D$979,3,FALSE))</f>
        <v/>
      </c>
      <c r="F107" s="205"/>
      <c r="G107" s="190"/>
      <c r="I107" s="194" t="str">
        <f>IF(C107="","",VLOOKUP(C107,seznam!$B$1:$F$979,5,FALSE))</f>
        <v/>
      </c>
    </row>
    <row r="108" spans="1:9" hidden="1" outlineLevel="1" x14ac:dyDescent="0.25">
      <c r="B108" s="249" t="str">
        <f>IF(C108="","",VLOOKUP(C108,seznam!$B$1:$E$979,4,FALSE))</f>
        <v/>
      </c>
      <c r="C108" s="196"/>
      <c r="D108" s="212" t="str">
        <f>IF(C108="","",VLOOKUP(C108,seznam!$B$1:$D$979,2,FALSE))</f>
        <v/>
      </c>
      <c r="E108" s="212" t="str">
        <f>IF(C108="","",VLOOKUP(C108,seznam!$B$1:$D$979,3,FALSE))</f>
        <v/>
      </c>
      <c r="F108" s="205"/>
      <c r="G108" s="190"/>
      <c r="I108" s="194" t="str">
        <f>IF(C108="","",VLOOKUP(C108,seznam!$B$1:$F$979,5,FALSE))</f>
        <v/>
      </c>
    </row>
    <row r="109" spans="1:9" hidden="1" outlineLevel="1" x14ac:dyDescent="0.25">
      <c r="B109" s="249" t="str">
        <f>IF(C109="","",VLOOKUP(C109,seznam!$B$1:$E$979,4,FALSE))</f>
        <v/>
      </c>
      <c r="C109" s="196"/>
      <c r="D109" s="212" t="str">
        <f>IF(C109="","",VLOOKUP(C109,seznam!$B$1:$D$979,2,FALSE))</f>
        <v/>
      </c>
      <c r="E109" s="212" t="str">
        <f>IF(C109="","",VLOOKUP(C109,seznam!$B$1:$D$979,3,FALSE))</f>
        <v/>
      </c>
      <c r="F109" s="205"/>
      <c r="G109" s="190"/>
      <c r="I109" s="194" t="str">
        <f>IF(C109="","",VLOOKUP(C109,seznam!$B$1:$F$979,5,FALSE))</f>
        <v/>
      </c>
    </row>
    <row r="110" spans="1:9" ht="15" hidden="1" customHeight="1" outlineLevel="1" x14ac:dyDescent="0.25">
      <c r="B110" s="249" t="str">
        <f>IF(C110="","",VLOOKUP(C110,seznam!$B$1:$E$979,4,FALSE))</f>
        <v/>
      </c>
      <c r="C110" s="196"/>
      <c r="D110" s="212" t="str">
        <f>IF(C110="","",VLOOKUP(C110,seznam!$B$1:$D$979,2,FALSE))</f>
        <v/>
      </c>
      <c r="E110" s="212" t="str">
        <f>IF(C110="","",VLOOKUP(C110,seznam!$B$1:$D$979,3,FALSE))</f>
        <v/>
      </c>
      <c r="F110" s="205"/>
      <c r="G110" s="190"/>
      <c r="I110" s="194" t="str">
        <f>IF(C110="","",VLOOKUP(C110,seznam!$B$1:$F$979,5,FALSE))</f>
        <v/>
      </c>
    </row>
    <row r="111" spans="1:9" ht="15" hidden="1" customHeight="1" outlineLevel="1" x14ac:dyDescent="0.25">
      <c r="B111" s="249" t="str">
        <f>IF(C111="","",VLOOKUP(C111,seznam!$B$1:$E$979,4,FALSE))</f>
        <v/>
      </c>
      <c r="C111" s="196"/>
      <c r="D111" s="212" t="str">
        <f>IF(C111="","",VLOOKUP(C111,seznam!$B$1:$D$979,2,FALSE))</f>
        <v/>
      </c>
      <c r="E111" s="212" t="str">
        <f>IF(C111="","",VLOOKUP(C111,seznam!$B$1:$D$979,3,FALSE))</f>
        <v/>
      </c>
      <c r="F111" s="205"/>
      <c r="G111" s="190"/>
      <c r="I111" s="194" t="str">
        <f>IF(C111="","",VLOOKUP(C111,seznam!$B$1:$F$979,5,FALSE))</f>
        <v/>
      </c>
    </row>
    <row r="112" spans="1:9" ht="15" customHeight="1" collapsed="1" x14ac:dyDescent="0.25">
      <c r="A112" s="200" t="s">
        <v>44</v>
      </c>
      <c r="B112" s="251"/>
      <c r="C112" s="201"/>
      <c r="D112" s="214"/>
      <c r="E112" s="214"/>
      <c r="F112" s="207"/>
      <c r="G112" s="202"/>
      <c r="I112" s="189"/>
    </row>
    <row r="113" spans="1:9" ht="15" hidden="1" customHeight="1" outlineLevel="1" x14ac:dyDescent="0.25">
      <c r="A113" s="183" t="s">
        <v>43</v>
      </c>
      <c r="B113" s="249" t="str">
        <f>IF(C113="","",VLOOKUP(C113,seznam!$B$1:$E$979,4,FALSE))</f>
        <v/>
      </c>
      <c r="C113" s="196"/>
      <c r="D113" s="212" t="str">
        <f>IF(C113="","",VLOOKUP(C113,seznam!$B$1:$D$979,2,FALSE))</f>
        <v/>
      </c>
      <c r="E113" s="212" t="str">
        <f>IF(C113="","",VLOOKUP(C113,seznam!$B$1:$D$979,3,FALSE))</f>
        <v/>
      </c>
      <c r="F113" s="205"/>
      <c r="G113" s="190"/>
      <c r="I113" s="194" t="str">
        <f>IF(C113="","",VLOOKUP(C113,seznam!$B$1:$F$979,5,FALSE))</f>
        <v/>
      </c>
    </row>
    <row r="114" spans="1:9" ht="15" hidden="1" customHeight="1" outlineLevel="1" x14ac:dyDescent="0.25">
      <c r="B114" s="249" t="str">
        <f>IF(C114="","",VLOOKUP(C114,seznam!$B$1:$E$979,4,FALSE))</f>
        <v/>
      </c>
      <c r="C114" s="196"/>
      <c r="D114" s="212" t="str">
        <f>IF(C114="","",VLOOKUP(C114,seznam!$B$1:$D$979,2,FALSE))</f>
        <v/>
      </c>
      <c r="E114" s="212" t="str">
        <f>IF(C114="","",VLOOKUP(C114,seznam!$B$1:$D$979,3,FALSE))</f>
        <v/>
      </c>
      <c r="F114" s="205"/>
      <c r="G114" s="190"/>
      <c r="I114" s="194" t="str">
        <f>IF(C114="","",VLOOKUP(C114,seznam!$B$1:$F$979,5,FALSE))</f>
        <v/>
      </c>
    </row>
    <row r="115" spans="1:9" ht="15" hidden="1" customHeight="1" outlineLevel="1" x14ac:dyDescent="0.25">
      <c r="B115" s="249" t="str">
        <f>IF(C115="","",VLOOKUP(C115,seznam!$B$1:$E$979,4,FALSE))</f>
        <v/>
      </c>
      <c r="C115" s="196"/>
      <c r="D115" s="212" t="str">
        <f>IF(C115="","",VLOOKUP(C115,seznam!$B$1:$D$979,2,FALSE))</f>
        <v/>
      </c>
      <c r="E115" s="212" t="str">
        <f>IF(C115="","",VLOOKUP(C115,seznam!$B$1:$D$979,3,FALSE))</f>
        <v/>
      </c>
      <c r="F115" s="205"/>
      <c r="G115" s="190"/>
      <c r="I115" s="194" t="str">
        <f>IF(C115="","",VLOOKUP(C115,seznam!$B$1:$F$979,5,FALSE))</f>
        <v/>
      </c>
    </row>
    <row r="116" spans="1:9" ht="15" hidden="1" customHeight="1" outlineLevel="1" x14ac:dyDescent="0.25">
      <c r="B116" s="249" t="str">
        <f>IF(C116="","",VLOOKUP(C116,seznam!$B$1:$E$979,4,FALSE))</f>
        <v/>
      </c>
      <c r="C116" s="196"/>
      <c r="D116" s="212" t="str">
        <f>IF(C116="","",VLOOKUP(C116,seznam!$B$1:$D$979,2,FALSE))</f>
        <v/>
      </c>
      <c r="E116" s="212" t="str">
        <f>IF(C116="","",VLOOKUP(C116,seznam!$B$1:$D$979,3,FALSE))</f>
        <v/>
      </c>
      <c r="F116" s="205"/>
      <c r="G116" s="190"/>
      <c r="I116" s="194" t="str">
        <f>IF(C116="","",VLOOKUP(C116,seznam!$B$1:$F$979,5,FALSE))</f>
        <v/>
      </c>
    </row>
    <row r="117" spans="1:9" ht="15" hidden="1" customHeight="1" outlineLevel="1" x14ac:dyDescent="0.25">
      <c r="B117" s="249" t="str">
        <f>IF(C117="","",VLOOKUP(C117,seznam!$B$1:$E$979,4,FALSE))</f>
        <v/>
      </c>
      <c r="C117" s="196"/>
      <c r="D117" s="212" t="str">
        <f>IF(C117="","",VLOOKUP(C117,seznam!$B$1:$D$979,2,FALSE))</f>
        <v/>
      </c>
      <c r="E117" s="212" t="str">
        <f>IF(C117="","",VLOOKUP(C117,seznam!$B$1:$D$979,3,FALSE))</f>
        <v/>
      </c>
      <c r="F117" s="205"/>
      <c r="G117" s="190"/>
      <c r="I117" s="194" t="str">
        <f>IF(C117="","",VLOOKUP(C117,seznam!$B$1:$F$979,5,FALSE))</f>
        <v/>
      </c>
    </row>
    <row r="118" spans="1:9" ht="15" hidden="1" customHeight="1" outlineLevel="1" x14ac:dyDescent="0.25">
      <c r="B118" s="249" t="str">
        <f>IF(C118="","",VLOOKUP(C118,seznam!$B$1:$E$979,4,FALSE))</f>
        <v/>
      </c>
      <c r="C118" s="196"/>
      <c r="D118" s="212" t="str">
        <f>IF(C118="","",VLOOKUP(C118,seznam!$B$1:$D$979,2,FALSE))</f>
        <v/>
      </c>
      <c r="E118" s="212" t="str">
        <f>IF(C118="","",VLOOKUP(C118,seznam!$B$1:$D$979,3,FALSE))</f>
        <v/>
      </c>
      <c r="F118" s="205"/>
      <c r="G118" s="190"/>
      <c r="I118" s="194" t="str">
        <f>IF(C118="","",VLOOKUP(C118,seznam!$B$1:$F$979,5,FALSE))</f>
        <v/>
      </c>
    </row>
    <row r="119" spans="1:9" ht="15" hidden="1" customHeight="1" outlineLevel="1" x14ac:dyDescent="0.25">
      <c r="B119" s="249" t="str">
        <f>IF(C119="","",VLOOKUP(C119,seznam!$B$1:$E$979,4,FALSE))</f>
        <v/>
      </c>
      <c r="C119" s="196"/>
      <c r="D119" s="212" t="str">
        <f>IF(C119="","",VLOOKUP(C119,seznam!$B$1:$D$979,2,FALSE))</f>
        <v/>
      </c>
      <c r="E119" s="212" t="str">
        <f>IF(C119="","",VLOOKUP(C119,seznam!$B$1:$D$979,3,FALSE))</f>
        <v/>
      </c>
      <c r="F119" s="205"/>
      <c r="G119" s="190"/>
      <c r="I119" s="194" t="str">
        <f>IF(C119="","",VLOOKUP(C119,seznam!$B$1:$F$979,5,FALSE))</f>
        <v/>
      </c>
    </row>
    <row r="120" spans="1:9" hidden="1" outlineLevel="1" x14ac:dyDescent="0.25">
      <c r="B120" s="249" t="str">
        <f>IF(C120="","",VLOOKUP(C120,seznam!$B$1:$E$979,4,FALSE))</f>
        <v/>
      </c>
      <c r="C120" s="196"/>
      <c r="D120" s="212" t="str">
        <f>IF(C120="","",VLOOKUP(C120,seznam!$B$1:$D$979,2,FALSE))</f>
        <v/>
      </c>
      <c r="E120" s="212" t="str">
        <f>IF(C120="","",VLOOKUP(C120,seznam!$B$1:$D$979,3,FALSE))</f>
        <v/>
      </c>
      <c r="F120" s="205"/>
      <c r="G120" s="190"/>
      <c r="I120" s="194" t="str">
        <f>IF(C120="","",VLOOKUP(C120,seznam!$B$1:$F$979,5,FALSE))</f>
        <v/>
      </c>
    </row>
    <row r="121" spans="1:9" hidden="1" outlineLevel="1" x14ac:dyDescent="0.25">
      <c r="B121" s="249" t="str">
        <f>IF(C121="","",VLOOKUP(C121,seznam!$B$1:$E$979,4,FALSE))</f>
        <v/>
      </c>
      <c r="C121" s="196"/>
      <c r="D121" s="212" t="str">
        <f>IF(C121="","",VLOOKUP(C121,seznam!$B$1:$D$979,2,FALSE))</f>
        <v/>
      </c>
      <c r="E121" s="212" t="str">
        <f>IF(C121="","",VLOOKUP(C121,seznam!$B$1:$D$979,3,FALSE))</f>
        <v/>
      </c>
      <c r="F121" s="205"/>
      <c r="G121" s="190"/>
      <c r="I121" s="194" t="str">
        <f>IF(C121="","",VLOOKUP(C121,seznam!$B$1:$F$979,5,FALSE))</f>
        <v/>
      </c>
    </row>
    <row r="122" spans="1:9" ht="15" hidden="1" customHeight="1" outlineLevel="1" x14ac:dyDescent="0.25">
      <c r="B122" s="249" t="str">
        <f>IF(C122="","",VLOOKUP(C122,seznam!$B$1:$E$979,4,FALSE))</f>
        <v/>
      </c>
      <c r="C122" s="196"/>
      <c r="D122" s="212" t="str">
        <f>IF(C122="","",VLOOKUP(C122,seznam!$B$1:$D$979,2,FALSE))</f>
        <v/>
      </c>
      <c r="E122" s="212" t="str">
        <f>IF(C122="","",VLOOKUP(C122,seznam!$B$1:$D$979,3,FALSE))</f>
        <v/>
      </c>
      <c r="F122" s="205"/>
      <c r="G122" s="190"/>
      <c r="I122" s="194" t="str">
        <f>IF(C122="","",VLOOKUP(C122,seznam!$B$1:$F$979,5,FALSE))</f>
        <v/>
      </c>
    </row>
    <row r="123" spans="1:9" ht="15" hidden="1" customHeight="1" outlineLevel="1" x14ac:dyDescent="0.25">
      <c r="B123" s="249" t="str">
        <f>IF(C123="","",VLOOKUP(C123,seznam!$B$1:$E$979,4,FALSE))</f>
        <v/>
      </c>
      <c r="C123" s="196"/>
      <c r="D123" s="212" t="str">
        <f>IF(C123="","",VLOOKUP(C123,seznam!$B$1:$D$979,2,FALSE))</f>
        <v/>
      </c>
      <c r="E123" s="212" t="str">
        <f>IF(C123="","",VLOOKUP(C123,seznam!$B$1:$D$979,3,FALSE))</f>
        <v/>
      </c>
      <c r="F123" s="205"/>
      <c r="G123" s="190"/>
      <c r="I123" s="194" t="str">
        <f>IF(C123="","",VLOOKUP(C123,seznam!$B$1:$F$979,5,FALSE))</f>
        <v/>
      </c>
    </row>
    <row r="124" spans="1:9" ht="15" customHeight="1" collapsed="1" x14ac:dyDescent="0.25">
      <c r="A124" s="200" t="s">
        <v>44</v>
      </c>
      <c r="B124" s="251"/>
      <c r="C124" s="201"/>
      <c r="D124" s="214"/>
      <c r="E124" s="214"/>
      <c r="F124" s="207"/>
      <c r="G124" s="202"/>
      <c r="I124" s="189"/>
    </row>
    <row r="125" spans="1:9" ht="15" hidden="1" customHeight="1" outlineLevel="1" x14ac:dyDescent="0.25">
      <c r="A125" s="183" t="s">
        <v>43</v>
      </c>
      <c r="B125" s="249" t="str">
        <f>IF(C125="","",VLOOKUP(C125,seznam!$B$1:$E$979,4,FALSE))</f>
        <v/>
      </c>
      <c r="C125" s="196"/>
      <c r="D125" s="212" t="str">
        <f>IF(C125="","",VLOOKUP(C125,seznam!$B$1:$D$979,2,FALSE))</f>
        <v/>
      </c>
      <c r="E125" s="212" t="str">
        <f>IF(C125="","",VLOOKUP(C125,seznam!$B$1:$D$979,3,FALSE))</f>
        <v/>
      </c>
      <c r="F125" s="205"/>
      <c r="G125" s="190"/>
      <c r="I125" s="194" t="str">
        <f>IF(C125="","",VLOOKUP(C125,seznam!$B$1:$F$979,5,FALSE))</f>
        <v/>
      </c>
    </row>
    <row r="126" spans="1:9" ht="15" hidden="1" customHeight="1" outlineLevel="1" x14ac:dyDescent="0.25">
      <c r="B126" s="249" t="str">
        <f>IF(C126="","",VLOOKUP(C126,seznam!$B$1:$E$979,4,FALSE))</f>
        <v/>
      </c>
      <c r="C126" s="196"/>
      <c r="D126" s="212" t="str">
        <f>IF(C126="","",VLOOKUP(C126,seznam!$B$1:$D$979,2,FALSE))</f>
        <v/>
      </c>
      <c r="E126" s="212" t="str">
        <f>IF(C126="","",VLOOKUP(C126,seznam!$B$1:$D$979,3,FALSE))</f>
        <v/>
      </c>
      <c r="F126" s="205"/>
      <c r="G126" s="190"/>
      <c r="I126" s="194" t="str">
        <f>IF(C126="","",VLOOKUP(C126,seznam!$B$1:$F$979,5,FALSE))</f>
        <v/>
      </c>
    </row>
    <row r="127" spans="1:9" ht="15" hidden="1" customHeight="1" outlineLevel="1" x14ac:dyDescent="0.25">
      <c r="B127" s="249" t="str">
        <f>IF(C127="","",VLOOKUP(C127,seznam!$B$1:$E$979,4,FALSE))</f>
        <v/>
      </c>
      <c r="C127" s="196"/>
      <c r="D127" s="212" t="str">
        <f>IF(C127="","",VLOOKUP(C127,seznam!$B$1:$D$979,2,FALSE))</f>
        <v/>
      </c>
      <c r="E127" s="212" t="str">
        <f>IF(C127="","",VLOOKUP(C127,seznam!$B$1:$D$979,3,FALSE))</f>
        <v/>
      </c>
      <c r="F127" s="205"/>
      <c r="G127" s="190"/>
      <c r="I127" s="194" t="str">
        <f>IF(C127="","",VLOOKUP(C127,seznam!$B$1:$F$979,5,FALSE))</f>
        <v/>
      </c>
    </row>
    <row r="128" spans="1:9" ht="15" hidden="1" customHeight="1" outlineLevel="1" x14ac:dyDescent="0.25">
      <c r="B128" s="249" t="str">
        <f>IF(C128="","",VLOOKUP(C128,seznam!$B$1:$E$979,4,FALSE))</f>
        <v/>
      </c>
      <c r="C128" s="196"/>
      <c r="D128" s="212" t="str">
        <f>IF(C128="","",VLOOKUP(C128,seznam!$B$1:$D$979,2,FALSE))</f>
        <v/>
      </c>
      <c r="E128" s="212" t="str">
        <f>IF(C128="","",VLOOKUP(C128,seznam!$B$1:$D$979,3,FALSE))</f>
        <v/>
      </c>
      <c r="F128" s="205"/>
      <c r="G128" s="190"/>
      <c r="I128" s="194" t="str">
        <f>IF(C128="","",VLOOKUP(C128,seznam!$B$1:$F$979,5,FALSE))</f>
        <v/>
      </c>
    </row>
    <row r="129" spans="1:9" ht="15" hidden="1" customHeight="1" outlineLevel="1" x14ac:dyDescent="0.25">
      <c r="B129" s="249" t="str">
        <f>IF(C129="","",VLOOKUP(C129,seznam!$B$1:$E$979,4,FALSE))</f>
        <v/>
      </c>
      <c r="C129" s="196"/>
      <c r="D129" s="212" t="str">
        <f>IF(C129="","",VLOOKUP(C129,seznam!$B$1:$D$979,2,FALSE))</f>
        <v/>
      </c>
      <c r="E129" s="212" t="str">
        <f>IF(C129="","",VLOOKUP(C129,seznam!$B$1:$D$979,3,FALSE))</f>
        <v/>
      </c>
      <c r="F129" s="205"/>
      <c r="G129" s="190"/>
      <c r="I129" s="194" t="str">
        <f>IF(C129="","",VLOOKUP(C129,seznam!$B$1:$F$979,5,FALSE))</f>
        <v/>
      </c>
    </row>
    <row r="130" spans="1:9" ht="15" hidden="1" customHeight="1" outlineLevel="1" x14ac:dyDescent="0.25">
      <c r="B130" s="249" t="str">
        <f>IF(C130="","",VLOOKUP(C130,seznam!$B$1:$E$979,4,FALSE))</f>
        <v/>
      </c>
      <c r="C130" s="196"/>
      <c r="D130" s="212" t="str">
        <f>IF(C130="","",VLOOKUP(C130,seznam!$B$1:$D$979,2,FALSE))</f>
        <v/>
      </c>
      <c r="E130" s="212" t="str">
        <f>IF(C130="","",VLOOKUP(C130,seznam!$B$1:$D$979,3,FALSE))</f>
        <v/>
      </c>
      <c r="F130" s="205"/>
      <c r="G130" s="190"/>
      <c r="I130" s="194" t="str">
        <f>IF(C130="","",VLOOKUP(C130,seznam!$B$1:$F$979,5,FALSE))</f>
        <v/>
      </c>
    </row>
    <row r="131" spans="1:9" ht="15" hidden="1" customHeight="1" outlineLevel="1" x14ac:dyDescent="0.25">
      <c r="B131" s="249" t="str">
        <f>IF(C131="","",VLOOKUP(C131,seznam!$B$1:$E$979,4,FALSE))</f>
        <v/>
      </c>
      <c r="C131" s="196"/>
      <c r="D131" s="212" t="str">
        <f>IF(C131="","",VLOOKUP(C131,seznam!$B$1:$D$979,2,FALSE))</f>
        <v/>
      </c>
      <c r="E131" s="212" t="str">
        <f>IF(C131="","",VLOOKUP(C131,seznam!$B$1:$D$979,3,FALSE))</f>
        <v/>
      </c>
      <c r="F131" s="205"/>
      <c r="G131" s="190"/>
      <c r="I131" s="194" t="str">
        <f>IF(C131="","",VLOOKUP(C131,seznam!$B$1:$F$979,5,FALSE))</f>
        <v/>
      </c>
    </row>
    <row r="132" spans="1:9" hidden="1" outlineLevel="1" x14ac:dyDescent="0.25">
      <c r="B132" s="249" t="str">
        <f>IF(C132="","",VLOOKUP(C132,seznam!$B$1:$E$979,4,FALSE))</f>
        <v/>
      </c>
      <c r="C132" s="196"/>
      <c r="D132" s="212" t="str">
        <f>IF(C132="","",VLOOKUP(C132,seznam!$B$1:$D$979,2,FALSE))</f>
        <v/>
      </c>
      <c r="E132" s="212" t="str">
        <f>IF(C132="","",VLOOKUP(C132,seznam!$B$1:$D$979,3,FALSE))</f>
        <v/>
      </c>
      <c r="F132" s="205"/>
      <c r="G132" s="190"/>
      <c r="I132" s="194" t="str">
        <f>IF(C132="","",VLOOKUP(C132,seznam!$B$1:$F$979,5,FALSE))</f>
        <v/>
      </c>
    </row>
    <row r="133" spans="1:9" hidden="1" outlineLevel="1" x14ac:dyDescent="0.25">
      <c r="B133" s="249" t="str">
        <f>IF(C133="","",VLOOKUP(C133,seznam!$B$1:$E$979,4,FALSE))</f>
        <v/>
      </c>
      <c r="C133" s="196"/>
      <c r="D133" s="212" t="str">
        <f>IF(C133="","",VLOOKUP(C133,seznam!$B$1:$D$979,2,FALSE))</f>
        <v/>
      </c>
      <c r="E133" s="212" t="str">
        <f>IF(C133="","",VLOOKUP(C133,seznam!$B$1:$D$979,3,FALSE))</f>
        <v/>
      </c>
      <c r="F133" s="205"/>
      <c r="G133" s="190"/>
      <c r="I133" s="194" t="str">
        <f>IF(C133="","",VLOOKUP(C133,seznam!$B$1:$F$979,5,FALSE))</f>
        <v/>
      </c>
    </row>
    <row r="134" spans="1:9" ht="15" hidden="1" customHeight="1" outlineLevel="1" x14ac:dyDescent="0.25">
      <c r="B134" s="249" t="str">
        <f>IF(C134="","",VLOOKUP(C134,seznam!$B$1:$E$979,4,FALSE))</f>
        <v/>
      </c>
      <c r="C134" s="196"/>
      <c r="D134" s="212" t="str">
        <f>IF(C134="","",VLOOKUP(C134,seznam!$B$1:$D$979,2,FALSE))</f>
        <v/>
      </c>
      <c r="E134" s="212" t="str">
        <f>IF(C134="","",VLOOKUP(C134,seznam!$B$1:$D$979,3,FALSE))</f>
        <v/>
      </c>
      <c r="F134" s="205"/>
      <c r="G134" s="190"/>
      <c r="I134" s="194" t="str">
        <f>IF(C134="","",VLOOKUP(C134,seznam!$B$1:$F$979,5,FALSE))</f>
        <v/>
      </c>
    </row>
    <row r="135" spans="1:9" ht="15" hidden="1" customHeight="1" outlineLevel="1" x14ac:dyDescent="0.25">
      <c r="B135" s="249" t="str">
        <f>IF(C135="","",VLOOKUP(C135,seznam!$B$1:$E$979,4,FALSE))</f>
        <v/>
      </c>
      <c r="C135" s="196"/>
      <c r="D135" s="212" t="str">
        <f>IF(C135="","",VLOOKUP(C135,seznam!$B$1:$D$979,2,FALSE))</f>
        <v/>
      </c>
      <c r="E135" s="212" t="str">
        <f>IF(C135="","",VLOOKUP(C135,seznam!$B$1:$D$979,3,FALSE))</f>
        <v/>
      </c>
      <c r="F135" s="205"/>
      <c r="G135" s="190"/>
      <c r="I135" s="194" t="str">
        <f>IF(C135="","",VLOOKUP(C135,seznam!$B$1:$F$979,5,FALSE))</f>
        <v/>
      </c>
    </row>
    <row r="136" spans="1:9" ht="15" customHeight="1" collapsed="1" x14ac:dyDescent="0.25">
      <c r="A136" s="200" t="s">
        <v>44</v>
      </c>
      <c r="B136" s="251"/>
      <c r="C136" s="201"/>
      <c r="D136" s="214"/>
      <c r="E136" s="214"/>
      <c r="F136" s="207"/>
      <c r="G136" s="202"/>
      <c r="I136" s="189"/>
    </row>
    <row r="137" spans="1:9" ht="15" hidden="1" customHeight="1" outlineLevel="1" x14ac:dyDescent="0.25">
      <c r="A137" s="183" t="s">
        <v>43</v>
      </c>
      <c r="B137" s="249" t="str">
        <f>IF(C137="","",VLOOKUP(C137,seznam!$B$1:$E$979,4,FALSE))</f>
        <v/>
      </c>
      <c r="C137" s="196"/>
      <c r="D137" s="212" t="str">
        <f>IF(C137="","",VLOOKUP(C137,seznam!$B$1:$D$979,2,FALSE))</f>
        <v/>
      </c>
      <c r="E137" s="212" t="str">
        <f>IF(C137="","",VLOOKUP(C137,seznam!$B$1:$D$979,3,FALSE))</f>
        <v/>
      </c>
      <c r="F137" s="205"/>
      <c r="G137" s="190"/>
      <c r="I137" s="194" t="str">
        <f>IF(C137="","",VLOOKUP(C137,seznam!$B$1:$F$979,5,FALSE))</f>
        <v/>
      </c>
    </row>
    <row r="138" spans="1:9" ht="15" hidden="1" customHeight="1" outlineLevel="1" x14ac:dyDescent="0.25">
      <c r="B138" s="249" t="str">
        <f>IF(C138="","",VLOOKUP(C138,seznam!$B$1:$E$979,4,FALSE))</f>
        <v/>
      </c>
      <c r="C138" s="196"/>
      <c r="D138" s="212" t="str">
        <f>IF(C138="","",VLOOKUP(C138,seznam!$B$1:$D$979,2,FALSE))</f>
        <v/>
      </c>
      <c r="E138" s="212" t="str">
        <f>IF(C138="","",VLOOKUP(C138,seznam!$B$1:$D$979,3,FALSE))</f>
        <v/>
      </c>
      <c r="F138" s="205"/>
      <c r="G138" s="190"/>
      <c r="I138" s="194" t="str">
        <f>IF(C138="","",VLOOKUP(C138,seznam!$B$1:$F$979,5,FALSE))</f>
        <v/>
      </c>
    </row>
    <row r="139" spans="1:9" ht="15" hidden="1" customHeight="1" outlineLevel="1" x14ac:dyDescent="0.25">
      <c r="B139" s="249" t="str">
        <f>IF(C139="","",VLOOKUP(C139,seznam!$B$1:$E$979,4,FALSE))</f>
        <v/>
      </c>
      <c r="C139" s="196"/>
      <c r="D139" s="212" t="str">
        <f>IF(C139="","",VLOOKUP(C139,seznam!$B$1:$D$979,2,FALSE))</f>
        <v/>
      </c>
      <c r="E139" s="212" t="str">
        <f>IF(C139="","",VLOOKUP(C139,seznam!$B$1:$D$979,3,FALSE))</f>
        <v/>
      </c>
      <c r="F139" s="205"/>
      <c r="G139" s="190"/>
      <c r="I139" s="194" t="str">
        <f>IF(C139="","",VLOOKUP(C139,seznam!$B$1:$F$979,5,FALSE))</f>
        <v/>
      </c>
    </row>
    <row r="140" spans="1:9" ht="15" hidden="1" customHeight="1" outlineLevel="1" x14ac:dyDescent="0.25">
      <c r="B140" s="249" t="str">
        <f>IF(C140="","",VLOOKUP(C140,seznam!$B$1:$E$979,4,FALSE))</f>
        <v/>
      </c>
      <c r="C140" s="196"/>
      <c r="D140" s="212" t="str">
        <f>IF(C140="","",VLOOKUP(C140,seznam!$B$1:$D$979,2,FALSE))</f>
        <v/>
      </c>
      <c r="E140" s="212" t="str">
        <f>IF(C140="","",VLOOKUP(C140,seznam!$B$1:$D$979,3,FALSE))</f>
        <v/>
      </c>
      <c r="F140" s="205"/>
      <c r="G140" s="190"/>
      <c r="I140" s="194" t="str">
        <f>IF(C140="","",VLOOKUP(C140,seznam!$B$1:$F$979,5,FALSE))</f>
        <v/>
      </c>
    </row>
    <row r="141" spans="1:9" ht="15" hidden="1" customHeight="1" outlineLevel="1" x14ac:dyDescent="0.25">
      <c r="B141" s="249" t="str">
        <f>IF(C141="","",VLOOKUP(C141,seznam!$B$1:$E$979,4,FALSE))</f>
        <v/>
      </c>
      <c r="C141" s="196"/>
      <c r="D141" s="212" t="str">
        <f>IF(C141="","",VLOOKUP(C141,seznam!$B$1:$D$979,2,FALSE))</f>
        <v/>
      </c>
      <c r="E141" s="212" t="str">
        <f>IF(C141="","",VLOOKUP(C141,seznam!$B$1:$D$979,3,FALSE))</f>
        <v/>
      </c>
      <c r="F141" s="205"/>
      <c r="G141" s="190"/>
      <c r="I141" s="194" t="str">
        <f>IF(C141="","",VLOOKUP(C141,seznam!$B$1:$F$979,5,FALSE))</f>
        <v/>
      </c>
    </row>
    <row r="142" spans="1:9" ht="15" hidden="1" customHeight="1" outlineLevel="1" x14ac:dyDescent="0.25">
      <c r="B142" s="249" t="str">
        <f>IF(C142="","",VLOOKUP(C142,seznam!$B$1:$E$979,4,FALSE))</f>
        <v/>
      </c>
      <c r="C142" s="196"/>
      <c r="D142" s="212" t="str">
        <f>IF(C142="","",VLOOKUP(C142,seznam!$B$1:$D$979,2,FALSE))</f>
        <v/>
      </c>
      <c r="E142" s="212" t="str">
        <f>IF(C142="","",VLOOKUP(C142,seznam!$B$1:$D$979,3,FALSE))</f>
        <v/>
      </c>
      <c r="F142" s="205"/>
      <c r="G142" s="190"/>
      <c r="I142" s="194" t="str">
        <f>IF(C142="","",VLOOKUP(C142,seznam!$B$1:$F$979,5,FALSE))</f>
        <v/>
      </c>
    </row>
    <row r="143" spans="1:9" ht="15" hidden="1" customHeight="1" outlineLevel="1" x14ac:dyDescent="0.25">
      <c r="B143" s="249" t="str">
        <f>IF(C143="","",VLOOKUP(C143,seznam!$B$1:$E$979,4,FALSE))</f>
        <v/>
      </c>
      <c r="C143" s="196"/>
      <c r="D143" s="212" t="str">
        <f>IF(C143="","",VLOOKUP(C143,seznam!$B$1:$D$979,2,FALSE))</f>
        <v/>
      </c>
      <c r="E143" s="212" t="str">
        <f>IF(C143="","",VLOOKUP(C143,seznam!$B$1:$D$979,3,FALSE))</f>
        <v/>
      </c>
      <c r="F143" s="205"/>
      <c r="G143" s="190"/>
      <c r="I143" s="194" t="str">
        <f>IF(C143="","",VLOOKUP(C143,seznam!$B$1:$F$979,5,FALSE))</f>
        <v/>
      </c>
    </row>
    <row r="144" spans="1:9" hidden="1" outlineLevel="1" x14ac:dyDescent="0.25">
      <c r="B144" s="249" t="str">
        <f>IF(C144="","",VLOOKUP(C144,seznam!$B$1:$E$979,4,FALSE))</f>
        <v/>
      </c>
      <c r="C144" s="196"/>
      <c r="D144" s="212" t="str">
        <f>IF(C144="","",VLOOKUP(C144,seznam!$B$1:$D$979,2,FALSE))</f>
        <v/>
      </c>
      <c r="E144" s="212" t="str">
        <f>IF(C144="","",VLOOKUP(C144,seznam!$B$1:$D$979,3,FALSE))</f>
        <v/>
      </c>
      <c r="F144" s="205"/>
      <c r="G144" s="190"/>
      <c r="I144" s="194" t="str">
        <f>IF(C144="","",VLOOKUP(C144,seznam!$B$1:$F$979,5,FALSE))</f>
        <v/>
      </c>
    </row>
    <row r="145" spans="1:9" hidden="1" outlineLevel="1" x14ac:dyDescent="0.25">
      <c r="B145" s="249" t="str">
        <f>IF(C145="","",VLOOKUP(C145,seznam!$B$1:$E$979,4,FALSE))</f>
        <v/>
      </c>
      <c r="C145" s="196"/>
      <c r="D145" s="212" t="str">
        <f>IF(C145="","",VLOOKUP(C145,seznam!$B$1:$D$979,2,FALSE))</f>
        <v/>
      </c>
      <c r="E145" s="212" t="str">
        <f>IF(C145="","",VLOOKUP(C145,seznam!$B$1:$D$979,3,FALSE))</f>
        <v/>
      </c>
      <c r="F145" s="205"/>
      <c r="G145" s="190"/>
      <c r="I145" s="194" t="str">
        <f>IF(C145="","",VLOOKUP(C145,seznam!$B$1:$F$979,5,FALSE))</f>
        <v/>
      </c>
    </row>
    <row r="146" spans="1:9" ht="15" hidden="1" customHeight="1" outlineLevel="1" x14ac:dyDescent="0.25">
      <c r="B146" s="249" t="str">
        <f>IF(C146="","",VLOOKUP(C146,seznam!$B$1:$E$979,4,FALSE))</f>
        <v/>
      </c>
      <c r="C146" s="196"/>
      <c r="D146" s="212" t="str">
        <f>IF(C146="","",VLOOKUP(C146,seznam!$B$1:$D$979,2,FALSE))</f>
        <v/>
      </c>
      <c r="E146" s="212" t="str">
        <f>IF(C146="","",VLOOKUP(C146,seznam!$B$1:$D$979,3,FALSE))</f>
        <v/>
      </c>
      <c r="F146" s="205"/>
      <c r="G146" s="190"/>
      <c r="I146" s="194" t="str">
        <f>IF(C146="","",VLOOKUP(C146,seznam!$B$1:$F$979,5,FALSE))</f>
        <v/>
      </c>
    </row>
    <row r="147" spans="1:9" ht="15" hidden="1" customHeight="1" outlineLevel="1" x14ac:dyDescent="0.25">
      <c r="B147" s="249" t="str">
        <f>IF(C147="","",VLOOKUP(C147,seznam!$B$1:$E$979,4,FALSE))</f>
        <v/>
      </c>
      <c r="C147" s="196"/>
      <c r="D147" s="212" t="str">
        <f>IF(C147="","",VLOOKUP(C147,seznam!$B$1:$D$979,2,FALSE))</f>
        <v/>
      </c>
      <c r="E147" s="212" t="str">
        <f>IF(C147="","",VLOOKUP(C147,seznam!$B$1:$D$979,3,FALSE))</f>
        <v/>
      </c>
      <c r="F147" s="205"/>
      <c r="G147" s="190"/>
      <c r="I147" s="194" t="str">
        <f>IF(C147="","",VLOOKUP(C147,seznam!$B$1:$F$979,5,FALSE))</f>
        <v/>
      </c>
    </row>
    <row r="148" spans="1:9" ht="15" customHeight="1" collapsed="1" x14ac:dyDescent="0.25">
      <c r="A148" s="200" t="s">
        <v>44</v>
      </c>
      <c r="B148" s="251"/>
      <c r="C148" s="201"/>
      <c r="D148" s="214"/>
      <c r="E148" s="214"/>
      <c r="F148" s="207"/>
      <c r="G148" s="202"/>
      <c r="I148" s="189"/>
    </row>
    <row r="149" spans="1:9" ht="15" hidden="1" customHeight="1" outlineLevel="1" x14ac:dyDescent="0.25">
      <c r="A149" s="183" t="s">
        <v>43</v>
      </c>
      <c r="B149" s="249" t="str">
        <f>IF(C149="","",VLOOKUP(C149,seznam!$B$1:$E$979,4,FALSE))</f>
        <v/>
      </c>
      <c r="C149" s="196"/>
      <c r="D149" s="212" t="str">
        <f>IF(C149="","",VLOOKUP(C149,seznam!$B$1:$D$979,2,FALSE))</f>
        <v/>
      </c>
      <c r="E149" s="212" t="str">
        <f>IF(C149="","",VLOOKUP(C149,seznam!$B$1:$D$979,3,FALSE))</f>
        <v/>
      </c>
      <c r="F149" s="205"/>
      <c r="G149" s="190"/>
      <c r="I149" s="194" t="str">
        <f>IF(C149="","",VLOOKUP(C149,seznam!$B$1:$F$979,5,FALSE))</f>
        <v/>
      </c>
    </row>
    <row r="150" spans="1:9" ht="15" hidden="1" customHeight="1" outlineLevel="1" x14ac:dyDescent="0.25">
      <c r="B150" s="249" t="str">
        <f>IF(C150="","",VLOOKUP(C150,seznam!$B$1:$E$979,4,FALSE))</f>
        <v/>
      </c>
      <c r="C150" s="196"/>
      <c r="D150" s="212" t="str">
        <f>IF(C150="","",VLOOKUP(C150,seznam!$B$1:$D$979,2,FALSE))</f>
        <v/>
      </c>
      <c r="E150" s="212" t="str">
        <f>IF(C150="","",VLOOKUP(C150,seznam!$B$1:$D$979,3,FALSE))</f>
        <v/>
      </c>
      <c r="F150" s="205"/>
      <c r="G150" s="190"/>
      <c r="I150" s="194" t="str">
        <f>IF(C150="","",VLOOKUP(C150,seznam!$B$1:$F$979,5,FALSE))</f>
        <v/>
      </c>
    </row>
    <row r="151" spans="1:9" ht="15" hidden="1" customHeight="1" outlineLevel="1" x14ac:dyDescent="0.25">
      <c r="B151" s="249" t="str">
        <f>IF(C151="","",VLOOKUP(C151,seznam!$B$1:$E$979,4,FALSE))</f>
        <v/>
      </c>
      <c r="C151" s="196"/>
      <c r="D151" s="212" t="str">
        <f>IF(C151="","",VLOOKUP(C151,seznam!$B$1:$D$979,2,FALSE))</f>
        <v/>
      </c>
      <c r="E151" s="212" t="str">
        <f>IF(C151="","",VLOOKUP(C151,seznam!$B$1:$D$979,3,FALSE))</f>
        <v/>
      </c>
      <c r="F151" s="205"/>
      <c r="G151" s="190"/>
      <c r="I151" s="194" t="str">
        <f>IF(C151="","",VLOOKUP(C151,seznam!$B$1:$F$979,5,FALSE))</f>
        <v/>
      </c>
    </row>
    <row r="152" spans="1:9" ht="15" hidden="1" customHeight="1" outlineLevel="1" x14ac:dyDescent="0.25">
      <c r="B152" s="249" t="str">
        <f>IF(C152="","",VLOOKUP(C152,seznam!$B$1:$E$979,4,FALSE))</f>
        <v/>
      </c>
      <c r="C152" s="196"/>
      <c r="D152" s="212" t="str">
        <f>IF(C152="","",VLOOKUP(C152,seznam!$B$1:$D$979,2,FALSE))</f>
        <v/>
      </c>
      <c r="E152" s="212" t="str">
        <f>IF(C152="","",VLOOKUP(C152,seznam!$B$1:$D$979,3,FALSE))</f>
        <v/>
      </c>
      <c r="F152" s="205"/>
      <c r="G152" s="190"/>
      <c r="I152" s="194" t="str">
        <f>IF(C152="","",VLOOKUP(C152,seznam!$B$1:$F$979,5,FALSE))</f>
        <v/>
      </c>
    </row>
    <row r="153" spans="1:9" ht="15" hidden="1" customHeight="1" outlineLevel="1" x14ac:dyDescent="0.25">
      <c r="B153" s="249" t="str">
        <f>IF(C153="","",VLOOKUP(C153,seznam!$B$1:$E$979,4,FALSE))</f>
        <v/>
      </c>
      <c r="C153" s="196"/>
      <c r="D153" s="212" t="str">
        <f>IF(C153="","",VLOOKUP(C153,seznam!$B$1:$D$979,2,FALSE))</f>
        <v/>
      </c>
      <c r="E153" s="212" t="str">
        <f>IF(C153="","",VLOOKUP(C153,seznam!$B$1:$D$979,3,FALSE))</f>
        <v/>
      </c>
      <c r="F153" s="205"/>
      <c r="G153" s="190"/>
      <c r="I153" s="194" t="str">
        <f>IF(C153="","",VLOOKUP(C153,seznam!$B$1:$F$979,5,FALSE))</f>
        <v/>
      </c>
    </row>
    <row r="154" spans="1:9" ht="15" hidden="1" customHeight="1" outlineLevel="1" x14ac:dyDescent="0.25">
      <c r="B154" s="249" t="str">
        <f>IF(C154="","",VLOOKUP(C154,seznam!$B$1:$E$979,4,FALSE))</f>
        <v/>
      </c>
      <c r="C154" s="196"/>
      <c r="D154" s="212" t="str">
        <f>IF(C154="","",VLOOKUP(C154,seznam!$B$1:$D$979,2,FALSE))</f>
        <v/>
      </c>
      <c r="E154" s="212" t="str">
        <f>IF(C154="","",VLOOKUP(C154,seznam!$B$1:$D$979,3,FALSE))</f>
        <v/>
      </c>
      <c r="F154" s="205"/>
      <c r="G154" s="190"/>
      <c r="I154" s="194" t="str">
        <f>IF(C154="","",VLOOKUP(C154,seznam!$B$1:$F$979,5,FALSE))</f>
        <v/>
      </c>
    </row>
    <row r="155" spans="1:9" ht="15" hidden="1" customHeight="1" outlineLevel="1" x14ac:dyDescent="0.25">
      <c r="B155" s="249" t="str">
        <f>IF(C155="","",VLOOKUP(C155,seznam!$B$1:$E$979,4,FALSE))</f>
        <v/>
      </c>
      <c r="C155" s="196"/>
      <c r="D155" s="212" t="str">
        <f>IF(C155="","",VLOOKUP(C155,seznam!$B$1:$D$979,2,FALSE))</f>
        <v/>
      </c>
      <c r="E155" s="212" t="str">
        <f>IF(C155="","",VLOOKUP(C155,seznam!$B$1:$D$979,3,FALSE))</f>
        <v/>
      </c>
      <c r="F155" s="205"/>
      <c r="G155" s="190"/>
      <c r="I155" s="194" t="str">
        <f>IF(C155="","",VLOOKUP(C155,seznam!$B$1:$F$979,5,FALSE))</f>
        <v/>
      </c>
    </row>
    <row r="156" spans="1:9" hidden="1" outlineLevel="1" x14ac:dyDescent="0.25">
      <c r="B156" s="249" t="str">
        <f>IF(C156="","",VLOOKUP(C156,seznam!$B$1:$E$979,4,FALSE))</f>
        <v/>
      </c>
      <c r="C156" s="196"/>
      <c r="D156" s="212" t="str">
        <f>IF(C156="","",VLOOKUP(C156,seznam!$B$1:$D$979,2,FALSE))</f>
        <v/>
      </c>
      <c r="E156" s="212" t="str">
        <f>IF(C156="","",VLOOKUP(C156,seznam!$B$1:$D$979,3,FALSE))</f>
        <v/>
      </c>
      <c r="F156" s="205"/>
      <c r="G156" s="190"/>
      <c r="I156" s="194" t="str">
        <f>IF(C156="","",VLOOKUP(C156,seznam!$B$1:$F$979,5,FALSE))</f>
        <v/>
      </c>
    </row>
    <row r="157" spans="1:9" hidden="1" outlineLevel="1" x14ac:dyDescent="0.25">
      <c r="B157" s="249" t="str">
        <f>IF(C157="","",VLOOKUP(C157,seznam!$B$1:$E$979,4,FALSE))</f>
        <v/>
      </c>
      <c r="C157" s="196"/>
      <c r="D157" s="212" t="str">
        <f>IF(C157="","",VLOOKUP(C157,seznam!$B$1:$D$979,2,FALSE))</f>
        <v/>
      </c>
      <c r="E157" s="212" t="str">
        <f>IF(C157="","",VLOOKUP(C157,seznam!$B$1:$D$979,3,FALSE))</f>
        <v/>
      </c>
      <c r="F157" s="205"/>
      <c r="G157" s="190"/>
      <c r="I157" s="194" t="str">
        <f>IF(C157="","",VLOOKUP(C157,seznam!$B$1:$F$979,5,FALSE))</f>
        <v/>
      </c>
    </row>
    <row r="158" spans="1:9" ht="15" hidden="1" customHeight="1" outlineLevel="1" x14ac:dyDescent="0.25">
      <c r="B158" s="249" t="str">
        <f>IF(C158="","",VLOOKUP(C158,seznam!$B$1:$E$979,4,FALSE))</f>
        <v/>
      </c>
      <c r="C158" s="196"/>
      <c r="D158" s="212" t="str">
        <f>IF(C158="","",VLOOKUP(C158,seznam!$B$1:$D$979,2,FALSE))</f>
        <v/>
      </c>
      <c r="E158" s="212" t="str">
        <f>IF(C158="","",VLOOKUP(C158,seznam!$B$1:$D$979,3,FALSE))</f>
        <v/>
      </c>
      <c r="F158" s="205"/>
      <c r="G158" s="190"/>
      <c r="I158" s="194" t="str">
        <f>IF(C158="","",VLOOKUP(C158,seznam!$B$1:$F$979,5,FALSE))</f>
        <v/>
      </c>
    </row>
    <row r="159" spans="1:9" ht="15" hidden="1" customHeight="1" outlineLevel="1" x14ac:dyDescent="0.25">
      <c r="B159" s="249" t="str">
        <f>IF(C159="","",VLOOKUP(C159,seznam!$B$1:$E$979,4,FALSE))</f>
        <v/>
      </c>
      <c r="C159" s="196"/>
      <c r="D159" s="212" t="str">
        <f>IF(C159="","",VLOOKUP(C159,seznam!$B$1:$D$979,2,FALSE))</f>
        <v/>
      </c>
      <c r="E159" s="212" t="str">
        <f>IF(C159="","",VLOOKUP(C159,seznam!$B$1:$D$979,3,FALSE))</f>
        <v/>
      </c>
      <c r="F159" s="205"/>
      <c r="G159" s="190"/>
      <c r="I159" s="194" t="str">
        <f>IF(C159="","",VLOOKUP(C159,seznam!$B$1:$F$979,5,FALSE))</f>
        <v/>
      </c>
    </row>
    <row r="160" spans="1:9" ht="15" customHeight="1" collapsed="1" x14ac:dyDescent="0.25">
      <c r="A160" s="200" t="s">
        <v>44</v>
      </c>
      <c r="B160" s="251"/>
      <c r="C160" s="201"/>
      <c r="D160" s="214"/>
      <c r="E160" s="214"/>
      <c r="F160" s="207"/>
      <c r="G160" s="202"/>
      <c r="I160" s="189"/>
    </row>
    <row r="161" spans="1:9" ht="15" hidden="1" customHeight="1" outlineLevel="1" x14ac:dyDescent="0.25">
      <c r="A161" s="183" t="s">
        <v>43</v>
      </c>
      <c r="B161" s="249" t="str">
        <f>IF(C161="","",VLOOKUP(C161,seznam!$B$1:$E$979,4,FALSE))</f>
        <v/>
      </c>
      <c r="C161" s="196"/>
      <c r="D161" s="212" t="str">
        <f>IF(C161="","",VLOOKUP(C161,seznam!$B$1:$D$979,2,FALSE))</f>
        <v/>
      </c>
      <c r="E161" s="212" t="str">
        <f>IF(C161="","",VLOOKUP(C161,seznam!$B$1:$D$979,3,FALSE))</f>
        <v/>
      </c>
      <c r="F161" s="205"/>
      <c r="G161" s="190"/>
      <c r="I161" s="194" t="str">
        <f>IF(C161="","",VLOOKUP(C161,seznam!$B$1:$F$979,5,FALSE))</f>
        <v/>
      </c>
    </row>
    <row r="162" spans="1:9" ht="15" hidden="1" customHeight="1" outlineLevel="1" x14ac:dyDescent="0.25">
      <c r="B162" s="249" t="str">
        <f>IF(C162="","",VLOOKUP(C162,seznam!$B$1:$E$979,4,FALSE))</f>
        <v/>
      </c>
      <c r="C162" s="196"/>
      <c r="D162" s="212" t="str">
        <f>IF(C162="","",VLOOKUP(C162,seznam!$B$1:$D$979,2,FALSE))</f>
        <v/>
      </c>
      <c r="E162" s="212" t="str">
        <f>IF(C162="","",VLOOKUP(C162,seznam!$B$1:$D$979,3,FALSE))</f>
        <v/>
      </c>
      <c r="F162" s="205"/>
      <c r="G162" s="190"/>
      <c r="I162" s="194" t="str">
        <f>IF(C162="","",VLOOKUP(C162,seznam!$B$1:$F$979,5,FALSE))</f>
        <v/>
      </c>
    </row>
    <row r="163" spans="1:9" ht="15" hidden="1" customHeight="1" outlineLevel="1" x14ac:dyDescent="0.25">
      <c r="B163" s="249" t="str">
        <f>IF(C163="","",VLOOKUP(C163,seznam!$B$1:$E$979,4,FALSE))</f>
        <v/>
      </c>
      <c r="C163" s="196"/>
      <c r="D163" s="212" t="str">
        <f>IF(C163="","",VLOOKUP(C163,seznam!$B$1:$D$979,2,FALSE))</f>
        <v/>
      </c>
      <c r="E163" s="212" t="str">
        <f>IF(C163="","",VLOOKUP(C163,seznam!$B$1:$D$979,3,FALSE))</f>
        <v/>
      </c>
      <c r="F163" s="205"/>
      <c r="G163" s="190"/>
      <c r="I163" s="194" t="str">
        <f>IF(C163="","",VLOOKUP(C163,seznam!$B$1:$F$979,5,FALSE))</f>
        <v/>
      </c>
    </row>
    <row r="164" spans="1:9" ht="15" hidden="1" customHeight="1" outlineLevel="1" x14ac:dyDescent="0.25">
      <c r="B164" s="249" t="str">
        <f>IF(C164="","",VLOOKUP(C164,seznam!$B$1:$E$979,4,FALSE))</f>
        <v/>
      </c>
      <c r="C164" s="196"/>
      <c r="D164" s="212" t="str">
        <f>IF(C164="","",VLOOKUP(C164,seznam!$B$1:$D$979,2,FALSE))</f>
        <v/>
      </c>
      <c r="E164" s="212" t="str">
        <f>IF(C164="","",VLOOKUP(C164,seznam!$B$1:$D$979,3,FALSE))</f>
        <v/>
      </c>
      <c r="F164" s="205"/>
      <c r="G164" s="190"/>
      <c r="I164" s="194" t="str">
        <f>IF(C164="","",VLOOKUP(C164,seznam!$B$1:$F$979,5,FALSE))</f>
        <v/>
      </c>
    </row>
    <row r="165" spans="1:9" ht="15" hidden="1" customHeight="1" outlineLevel="1" x14ac:dyDescent="0.25">
      <c r="B165" s="249" t="str">
        <f>IF(C165="","",VLOOKUP(C165,seznam!$B$1:$E$979,4,FALSE))</f>
        <v/>
      </c>
      <c r="C165" s="196"/>
      <c r="D165" s="212" t="str">
        <f>IF(C165="","",VLOOKUP(C165,seznam!$B$1:$D$979,2,FALSE))</f>
        <v/>
      </c>
      <c r="E165" s="212" t="str">
        <f>IF(C165="","",VLOOKUP(C165,seznam!$B$1:$D$979,3,FALSE))</f>
        <v/>
      </c>
      <c r="F165" s="205"/>
      <c r="G165" s="190"/>
      <c r="I165" s="194" t="str">
        <f>IF(C165="","",VLOOKUP(C165,seznam!$B$1:$F$979,5,FALSE))</f>
        <v/>
      </c>
    </row>
    <row r="166" spans="1:9" ht="15" hidden="1" customHeight="1" outlineLevel="1" x14ac:dyDescent="0.25">
      <c r="B166" s="249" t="str">
        <f>IF(C166="","",VLOOKUP(C166,seznam!$B$1:$E$979,4,FALSE))</f>
        <v/>
      </c>
      <c r="C166" s="196"/>
      <c r="D166" s="212" t="str">
        <f>IF(C166="","",VLOOKUP(C166,seznam!$B$1:$D$979,2,FALSE))</f>
        <v/>
      </c>
      <c r="E166" s="212" t="str">
        <f>IF(C166="","",VLOOKUP(C166,seznam!$B$1:$D$979,3,FALSE))</f>
        <v/>
      </c>
      <c r="F166" s="205"/>
      <c r="G166" s="190"/>
      <c r="I166" s="194" t="str">
        <f>IF(C166="","",VLOOKUP(C166,seznam!$B$1:$F$979,5,FALSE))</f>
        <v/>
      </c>
    </row>
    <row r="167" spans="1:9" ht="15" hidden="1" customHeight="1" outlineLevel="1" x14ac:dyDescent="0.25">
      <c r="B167" s="249" t="str">
        <f>IF(C167="","",VLOOKUP(C167,seznam!$B$1:$E$979,4,FALSE))</f>
        <v/>
      </c>
      <c r="C167" s="196"/>
      <c r="D167" s="212" t="str">
        <f>IF(C167="","",VLOOKUP(C167,seznam!$B$1:$D$979,2,FALSE))</f>
        <v/>
      </c>
      <c r="E167" s="212" t="str">
        <f>IF(C167="","",VLOOKUP(C167,seznam!$B$1:$D$979,3,FALSE))</f>
        <v/>
      </c>
      <c r="F167" s="205"/>
      <c r="G167" s="190"/>
      <c r="I167" s="194" t="str">
        <f>IF(C167="","",VLOOKUP(C167,seznam!$B$1:$F$979,5,FALSE))</f>
        <v/>
      </c>
    </row>
    <row r="168" spans="1:9" hidden="1" outlineLevel="1" x14ac:dyDescent="0.25">
      <c r="B168" s="249" t="str">
        <f>IF(C168="","",VLOOKUP(C168,seznam!$B$1:$E$979,4,FALSE))</f>
        <v/>
      </c>
      <c r="C168" s="196"/>
      <c r="D168" s="212" t="str">
        <f>IF(C168="","",VLOOKUP(C168,seznam!$B$1:$D$979,2,FALSE))</f>
        <v/>
      </c>
      <c r="E168" s="212" t="str">
        <f>IF(C168="","",VLOOKUP(C168,seznam!$B$1:$D$979,3,FALSE))</f>
        <v/>
      </c>
      <c r="F168" s="205"/>
      <c r="G168" s="190"/>
      <c r="I168" s="194" t="str">
        <f>IF(C168="","",VLOOKUP(C168,seznam!$B$1:$F$979,5,FALSE))</f>
        <v/>
      </c>
    </row>
    <row r="169" spans="1:9" hidden="1" outlineLevel="1" x14ac:dyDescent="0.25">
      <c r="B169" s="249" t="str">
        <f>IF(C169="","",VLOOKUP(C169,seznam!$B$1:$E$979,4,FALSE))</f>
        <v/>
      </c>
      <c r="C169" s="196"/>
      <c r="D169" s="212" t="str">
        <f>IF(C169="","",VLOOKUP(C169,seznam!$B$1:$D$979,2,FALSE))</f>
        <v/>
      </c>
      <c r="E169" s="212" t="str">
        <f>IF(C169="","",VLOOKUP(C169,seznam!$B$1:$D$979,3,FALSE))</f>
        <v/>
      </c>
      <c r="F169" s="205"/>
      <c r="G169" s="190"/>
      <c r="I169" s="194" t="str">
        <f>IF(C169="","",VLOOKUP(C169,seznam!$B$1:$F$979,5,FALSE))</f>
        <v/>
      </c>
    </row>
    <row r="170" spans="1:9" ht="15" hidden="1" customHeight="1" outlineLevel="1" x14ac:dyDescent="0.25">
      <c r="B170" s="249" t="str">
        <f>IF(C170="","",VLOOKUP(C170,seznam!$B$1:$E$979,4,FALSE))</f>
        <v/>
      </c>
      <c r="C170" s="196"/>
      <c r="D170" s="212" t="str">
        <f>IF(C170="","",VLOOKUP(C170,seznam!$B$1:$D$979,2,FALSE))</f>
        <v/>
      </c>
      <c r="E170" s="212" t="str">
        <f>IF(C170="","",VLOOKUP(C170,seznam!$B$1:$D$979,3,FALSE))</f>
        <v/>
      </c>
      <c r="F170" s="205"/>
      <c r="G170" s="190"/>
      <c r="I170" s="194" t="str">
        <f>IF(C170="","",VLOOKUP(C170,seznam!$B$1:$F$979,5,FALSE))</f>
        <v/>
      </c>
    </row>
    <row r="171" spans="1:9" ht="15" hidden="1" customHeight="1" outlineLevel="1" x14ac:dyDescent="0.25">
      <c r="B171" s="249" t="str">
        <f>IF(C171="","",VLOOKUP(C171,seznam!$B$1:$E$979,4,FALSE))</f>
        <v/>
      </c>
      <c r="C171" s="196"/>
      <c r="D171" s="212" t="str">
        <f>IF(C171="","",VLOOKUP(C171,seznam!$B$1:$D$979,2,FALSE))</f>
        <v/>
      </c>
      <c r="E171" s="212" t="str">
        <f>IF(C171="","",VLOOKUP(C171,seznam!$B$1:$D$979,3,FALSE))</f>
        <v/>
      </c>
      <c r="F171" s="205"/>
      <c r="G171" s="190"/>
      <c r="I171" s="194" t="str">
        <f>IF(C171="","",VLOOKUP(C171,seznam!$B$1:$F$979,5,FALSE))</f>
        <v/>
      </c>
    </row>
    <row r="172" spans="1:9" ht="15" customHeight="1" collapsed="1" x14ac:dyDescent="0.25">
      <c r="A172" s="200" t="s">
        <v>44</v>
      </c>
      <c r="B172" s="251"/>
      <c r="C172" s="201"/>
      <c r="D172" s="214"/>
      <c r="E172" s="214"/>
      <c r="F172" s="207"/>
      <c r="G172" s="202"/>
      <c r="I172" s="189"/>
    </row>
    <row r="173" spans="1:9" ht="15" hidden="1" customHeight="1" outlineLevel="1" x14ac:dyDescent="0.25">
      <c r="A173" s="183" t="s">
        <v>43</v>
      </c>
      <c r="B173" s="249" t="str">
        <f>IF(C173="","",VLOOKUP(C173,seznam!$B$1:$E$979,4,FALSE))</f>
        <v/>
      </c>
      <c r="C173" s="196"/>
      <c r="D173" s="212" t="str">
        <f>IF(C173="","",VLOOKUP(C173,seznam!$B$1:$D$979,2,FALSE))</f>
        <v/>
      </c>
      <c r="E173" s="212" t="str">
        <f>IF(C173="","",VLOOKUP(C173,seznam!$B$1:$D$979,3,FALSE))</f>
        <v/>
      </c>
      <c r="F173" s="205"/>
      <c r="G173" s="190"/>
      <c r="I173" s="194" t="str">
        <f>IF(C173="","",VLOOKUP(C173,seznam!$B$1:$F$979,5,FALSE))</f>
        <v/>
      </c>
    </row>
    <row r="174" spans="1:9" ht="15" hidden="1" customHeight="1" outlineLevel="1" x14ac:dyDescent="0.25">
      <c r="B174" s="249" t="str">
        <f>IF(C174="","",VLOOKUP(C174,seznam!$B$1:$E$979,4,FALSE))</f>
        <v/>
      </c>
      <c r="C174" s="196"/>
      <c r="D174" s="212" t="str">
        <f>IF(C174="","",VLOOKUP(C174,seznam!$B$1:$D$979,2,FALSE))</f>
        <v/>
      </c>
      <c r="E174" s="212" t="str">
        <f>IF(C174="","",VLOOKUP(C174,seznam!$B$1:$D$979,3,FALSE))</f>
        <v/>
      </c>
      <c r="F174" s="205"/>
      <c r="G174" s="190"/>
      <c r="I174" s="194" t="str">
        <f>IF(C174="","",VLOOKUP(C174,seznam!$B$1:$F$979,5,FALSE))</f>
        <v/>
      </c>
    </row>
    <row r="175" spans="1:9" ht="15" hidden="1" customHeight="1" outlineLevel="1" x14ac:dyDescent="0.25">
      <c r="B175" s="249" t="str">
        <f>IF(C175="","",VLOOKUP(C175,seznam!$B$1:$E$979,4,FALSE))</f>
        <v/>
      </c>
      <c r="C175" s="196"/>
      <c r="D175" s="212" t="str">
        <f>IF(C175="","",VLOOKUP(C175,seznam!$B$1:$D$979,2,FALSE))</f>
        <v/>
      </c>
      <c r="E175" s="212" t="str">
        <f>IF(C175="","",VLOOKUP(C175,seznam!$B$1:$D$979,3,FALSE))</f>
        <v/>
      </c>
      <c r="F175" s="205"/>
      <c r="G175" s="190"/>
      <c r="I175" s="194" t="str">
        <f>IF(C175="","",VLOOKUP(C175,seznam!$B$1:$F$979,5,FALSE))</f>
        <v/>
      </c>
    </row>
    <row r="176" spans="1:9" ht="15" hidden="1" customHeight="1" outlineLevel="1" x14ac:dyDescent="0.25">
      <c r="B176" s="249" t="str">
        <f>IF(C176="","",VLOOKUP(C176,seznam!$B$1:$E$979,4,FALSE))</f>
        <v/>
      </c>
      <c r="C176" s="196"/>
      <c r="D176" s="212" t="str">
        <f>IF(C176="","",VLOOKUP(C176,seznam!$B$1:$D$979,2,FALSE))</f>
        <v/>
      </c>
      <c r="E176" s="212" t="str">
        <f>IF(C176="","",VLOOKUP(C176,seznam!$B$1:$D$979,3,FALSE))</f>
        <v/>
      </c>
      <c r="F176" s="205"/>
      <c r="G176" s="190"/>
      <c r="I176" s="194" t="str">
        <f>IF(C176="","",VLOOKUP(C176,seznam!$B$1:$F$979,5,FALSE))</f>
        <v/>
      </c>
    </row>
    <row r="177" spans="1:9" ht="15" hidden="1" customHeight="1" outlineLevel="1" x14ac:dyDescent="0.25">
      <c r="B177" s="249" t="str">
        <f>IF(C177="","",VLOOKUP(C177,seznam!$B$1:$E$979,4,FALSE))</f>
        <v/>
      </c>
      <c r="C177" s="196"/>
      <c r="D177" s="212" t="str">
        <f>IF(C177="","",VLOOKUP(C177,seznam!$B$1:$D$979,2,FALSE))</f>
        <v/>
      </c>
      <c r="E177" s="212" t="str">
        <f>IF(C177="","",VLOOKUP(C177,seznam!$B$1:$D$979,3,FALSE))</f>
        <v/>
      </c>
      <c r="F177" s="205"/>
      <c r="G177" s="190"/>
      <c r="I177" s="194" t="str">
        <f>IF(C177="","",VLOOKUP(C177,seznam!$B$1:$F$979,5,FALSE))</f>
        <v/>
      </c>
    </row>
    <row r="178" spans="1:9" ht="15" hidden="1" customHeight="1" outlineLevel="1" x14ac:dyDescent="0.25">
      <c r="B178" s="249" t="str">
        <f>IF(C178="","",VLOOKUP(C178,seznam!$B$1:$E$979,4,FALSE))</f>
        <v/>
      </c>
      <c r="C178" s="196"/>
      <c r="D178" s="212" t="str">
        <f>IF(C178="","",VLOOKUP(C178,seznam!$B$1:$D$979,2,FALSE))</f>
        <v/>
      </c>
      <c r="E178" s="212" t="str">
        <f>IF(C178="","",VLOOKUP(C178,seznam!$B$1:$D$979,3,FALSE))</f>
        <v/>
      </c>
      <c r="F178" s="205"/>
      <c r="G178" s="190"/>
      <c r="I178" s="194" t="str">
        <f>IF(C178="","",VLOOKUP(C178,seznam!$B$1:$F$979,5,FALSE))</f>
        <v/>
      </c>
    </row>
    <row r="179" spans="1:9" ht="15" hidden="1" customHeight="1" outlineLevel="1" x14ac:dyDescent="0.25">
      <c r="B179" s="249" t="str">
        <f>IF(C179="","",VLOOKUP(C179,seznam!$B$1:$E$979,4,FALSE))</f>
        <v/>
      </c>
      <c r="C179" s="196"/>
      <c r="D179" s="212" t="str">
        <f>IF(C179="","",VLOOKUP(C179,seznam!$B$1:$D$979,2,FALSE))</f>
        <v/>
      </c>
      <c r="E179" s="212" t="str">
        <f>IF(C179="","",VLOOKUP(C179,seznam!$B$1:$D$979,3,FALSE))</f>
        <v/>
      </c>
      <c r="F179" s="205"/>
      <c r="G179" s="190"/>
      <c r="I179" s="194" t="str">
        <f>IF(C179="","",VLOOKUP(C179,seznam!$B$1:$F$979,5,FALSE))</f>
        <v/>
      </c>
    </row>
    <row r="180" spans="1:9" hidden="1" outlineLevel="1" x14ac:dyDescent="0.25">
      <c r="B180" s="249" t="str">
        <f>IF(C180="","",VLOOKUP(C180,seznam!$B$1:$E$979,4,FALSE))</f>
        <v/>
      </c>
      <c r="C180" s="196"/>
      <c r="D180" s="212" t="str">
        <f>IF(C180="","",VLOOKUP(C180,seznam!$B$1:$D$979,2,FALSE))</f>
        <v/>
      </c>
      <c r="E180" s="212" t="str">
        <f>IF(C180="","",VLOOKUP(C180,seznam!$B$1:$D$979,3,FALSE))</f>
        <v/>
      </c>
      <c r="F180" s="205"/>
      <c r="G180" s="190"/>
      <c r="I180" s="194" t="str">
        <f>IF(C180="","",VLOOKUP(C180,seznam!$B$1:$F$979,5,FALSE))</f>
        <v/>
      </c>
    </row>
    <row r="181" spans="1:9" hidden="1" outlineLevel="1" x14ac:dyDescent="0.25">
      <c r="B181" s="249" t="str">
        <f>IF(C181="","",VLOOKUP(C181,seznam!$B$1:$E$979,4,FALSE))</f>
        <v/>
      </c>
      <c r="C181" s="196"/>
      <c r="D181" s="212" t="str">
        <f>IF(C181="","",VLOOKUP(C181,seznam!$B$1:$D$979,2,FALSE))</f>
        <v/>
      </c>
      <c r="E181" s="212" t="str">
        <f>IF(C181="","",VLOOKUP(C181,seznam!$B$1:$D$979,3,FALSE))</f>
        <v/>
      </c>
      <c r="F181" s="205"/>
      <c r="G181" s="190"/>
      <c r="I181" s="194" t="str">
        <f>IF(C181="","",VLOOKUP(C181,seznam!$B$1:$F$979,5,FALSE))</f>
        <v/>
      </c>
    </row>
    <row r="182" spans="1:9" ht="15" hidden="1" customHeight="1" outlineLevel="1" x14ac:dyDescent="0.25">
      <c r="B182" s="249" t="str">
        <f>IF(C182="","",VLOOKUP(C182,seznam!$B$1:$E$979,4,FALSE))</f>
        <v/>
      </c>
      <c r="C182" s="196"/>
      <c r="D182" s="212" t="str">
        <f>IF(C182="","",VLOOKUP(C182,seznam!$B$1:$D$979,2,FALSE))</f>
        <v/>
      </c>
      <c r="E182" s="212" t="str">
        <f>IF(C182="","",VLOOKUP(C182,seznam!$B$1:$D$979,3,FALSE))</f>
        <v/>
      </c>
      <c r="F182" s="205"/>
      <c r="G182" s="190"/>
      <c r="I182" s="194" t="str">
        <f>IF(C182="","",VLOOKUP(C182,seznam!$B$1:$F$979,5,FALSE))</f>
        <v/>
      </c>
    </row>
    <row r="183" spans="1:9" ht="15" hidden="1" customHeight="1" outlineLevel="1" x14ac:dyDescent="0.25">
      <c r="B183" s="249" t="str">
        <f>IF(C183="","",VLOOKUP(C183,seznam!$B$1:$E$979,4,FALSE))</f>
        <v/>
      </c>
      <c r="C183" s="196"/>
      <c r="D183" s="212" t="str">
        <f>IF(C183="","",VLOOKUP(C183,seznam!$B$1:$D$979,2,FALSE))</f>
        <v/>
      </c>
      <c r="E183" s="212" t="str">
        <f>IF(C183="","",VLOOKUP(C183,seznam!$B$1:$D$979,3,FALSE))</f>
        <v/>
      </c>
      <c r="F183" s="205"/>
      <c r="G183" s="190"/>
      <c r="I183" s="194" t="str">
        <f>IF(C183="","",VLOOKUP(C183,seznam!$B$1:$F$979,5,FALSE))</f>
        <v/>
      </c>
    </row>
    <row r="184" spans="1:9" ht="15" customHeight="1" collapsed="1" x14ac:dyDescent="0.25">
      <c r="A184" s="200" t="s">
        <v>44</v>
      </c>
      <c r="B184" s="251"/>
      <c r="C184" s="201"/>
      <c r="D184" s="214"/>
      <c r="E184" s="214"/>
      <c r="F184" s="207"/>
      <c r="G184" s="202"/>
      <c r="I184" s="189"/>
    </row>
    <row r="185" spans="1:9" ht="15" hidden="1" customHeight="1" outlineLevel="1" x14ac:dyDescent="0.25">
      <c r="A185" s="183" t="s">
        <v>43</v>
      </c>
      <c r="B185" s="249" t="str">
        <f>IF(C185="","",VLOOKUP(C185,seznam!$B$1:$E$979,4,FALSE))</f>
        <v/>
      </c>
      <c r="C185" s="196"/>
      <c r="D185" s="212" t="str">
        <f>IF(C185="","",VLOOKUP(C185,seznam!$B$1:$D$979,2,FALSE))</f>
        <v/>
      </c>
      <c r="E185" s="212" t="str">
        <f>IF(C185="","",VLOOKUP(C185,seznam!$B$1:$D$979,3,FALSE))</f>
        <v/>
      </c>
      <c r="F185" s="205"/>
      <c r="G185" s="190"/>
      <c r="I185" s="194" t="str">
        <f>IF(C185="","",VLOOKUP(C185,seznam!$B$1:$F$979,5,FALSE))</f>
        <v/>
      </c>
    </row>
    <row r="186" spans="1:9" ht="15" hidden="1" customHeight="1" outlineLevel="1" x14ac:dyDescent="0.25">
      <c r="B186" s="249" t="str">
        <f>IF(C186="","",VLOOKUP(C186,seznam!$B$1:$E$979,4,FALSE))</f>
        <v/>
      </c>
      <c r="C186" s="196"/>
      <c r="D186" s="212" t="str">
        <f>IF(C186="","",VLOOKUP(C186,seznam!$B$1:$D$979,2,FALSE))</f>
        <v/>
      </c>
      <c r="E186" s="212" t="str">
        <f>IF(C186="","",VLOOKUP(C186,seznam!$B$1:$D$979,3,FALSE))</f>
        <v/>
      </c>
      <c r="F186" s="205"/>
      <c r="G186" s="190"/>
      <c r="I186" s="194" t="str">
        <f>IF(C186="","",VLOOKUP(C186,seznam!$B$1:$F$979,5,FALSE))</f>
        <v/>
      </c>
    </row>
    <row r="187" spans="1:9" ht="15" hidden="1" customHeight="1" outlineLevel="1" x14ac:dyDescent="0.25">
      <c r="B187" s="249" t="str">
        <f>IF(C187="","",VLOOKUP(C187,seznam!$B$1:$E$979,4,FALSE))</f>
        <v/>
      </c>
      <c r="C187" s="196"/>
      <c r="D187" s="212" t="str">
        <f>IF(C187="","",VLOOKUP(C187,seznam!$B$1:$D$979,2,FALSE))</f>
        <v/>
      </c>
      <c r="E187" s="212" t="str">
        <f>IF(C187="","",VLOOKUP(C187,seznam!$B$1:$D$979,3,FALSE))</f>
        <v/>
      </c>
      <c r="F187" s="205"/>
      <c r="G187" s="190"/>
      <c r="I187" s="194" t="str">
        <f>IF(C187="","",VLOOKUP(C187,seznam!$B$1:$F$979,5,FALSE))</f>
        <v/>
      </c>
    </row>
    <row r="188" spans="1:9" ht="15" hidden="1" customHeight="1" outlineLevel="1" x14ac:dyDescent="0.25">
      <c r="B188" s="249" t="str">
        <f>IF(C188="","",VLOOKUP(C188,seznam!$B$1:$E$979,4,FALSE))</f>
        <v/>
      </c>
      <c r="C188" s="196"/>
      <c r="D188" s="212" t="str">
        <f>IF(C188="","",VLOOKUP(C188,seznam!$B$1:$D$979,2,FALSE))</f>
        <v/>
      </c>
      <c r="E188" s="212" t="str">
        <f>IF(C188="","",VLOOKUP(C188,seznam!$B$1:$D$979,3,FALSE))</f>
        <v/>
      </c>
      <c r="F188" s="205"/>
      <c r="G188" s="190"/>
      <c r="I188" s="194" t="str">
        <f>IF(C188="","",VLOOKUP(C188,seznam!$B$1:$F$979,5,FALSE))</f>
        <v/>
      </c>
    </row>
    <row r="189" spans="1:9" ht="15" hidden="1" customHeight="1" outlineLevel="1" x14ac:dyDescent="0.25">
      <c r="B189" s="249" t="str">
        <f>IF(C189="","",VLOOKUP(C189,seznam!$B$1:$E$979,4,FALSE))</f>
        <v/>
      </c>
      <c r="C189" s="196"/>
      <c r="D189" s="212" t="str">
        <f>IF(C189="","",VLOOKUP(C189,seznam!$B$1:$D$979,2,FALSE))</f>
        <v/>
      </c>
      <c r="E189" s="212" t="str">
        <f>IF(C189="","",VLOOKUP(C189,seznam!$B$1:$D$979,3,FALSE))</f>
        <v/>
      </c>
      <c r="F189" s="205"/>
      <c r="G189" s="190"/>
      <c r="I189" s="194" t="str">
        <f>IF(C189="","",VLOOKUP(C189,seznam!$B$1:$F$979,5,FALSE))</f>
        <v/>
      </c>
    </row>
    <row r="190" spans="1:9" ht="15" hidden="1" customHeight="1" outlineLevel="1" x14ac:dyDescent="0.25">
      <c r="B190" s="249" t="str">
        <f>IF(C190="","",VLOOKUP(C190,seznam!$B$1:$E$979,4,FALSE))</f>
        <v/>
      </c>
      <c r="C190" s="196"/>
      <c r="D190" s="212" t="str">
        <f>IF(C190="","",VLOOKUP(C190,seznam!$B$1:$D$979,2,FALSE))</f>
        <v/>
      </c>
      <c r="E190" s="212" t="str">
        <f>IF(C190="","",VLOOKUP(C190,seznam!$B$1:$D$979,3,FALSE))</f>
        <v/>
      </c>
      <c r="F190" s="205"/>
      <c r="G190" s="190"/>
      <c r="I190" s="194" t="str">
        <f>IF(C190="","",VLOOKUP(C190,seznam!$B$1:$F$979,5,FALSE))</f>
        <v/>
      </c>
    </row>
    <row r="191" spans="1:9" ht="15" hidden="1" customHeight="1" outlineLevel="1" x14ac:dyDescent="0.25">
      <c r="B191" s="249" t="str">
        <f>IF(C191="","",VLOOKUP(C191,seznam!$B$1:$E$979,4,FALSE))</f>
        <v/>
      </c>
      <c r="C191" s="196"/>
      <c r="D191" s="212" t="str">
        <f>IF(C191="","",VLOOKUP(C191,seznam!$B$1:$D$979,2,FALSE))</f>
        <v/>
      </c>
      <c r="E191" s="212" t="str">
        <f>IF(C191="","",VLOOKUP(C191,seznam!$B$1:$D$979,3,FALSE))</f>
        <v/>
      </c>
      <c r="F191" s="205"/>
      <c r="G191" s="190"/>
      <c r="I191" s="194" t="str">
        <f>IF(C191="","",VLOOKUP(C191,seznam!$B$1:$F$979,5,FALSE))</f>
        <v/>
      </c>
    </row>
    <row r="192" spans="1:9" hidden="1" outlineLevel="1" x14ac:dyDescent="0.25">
      <c r="B192" s="249" t="str">
        <f>IF(C192="","",VLOOKUP(C192,seznam!$B$1:$E$979,4,FALSE))</f>
        <v/>
      </c>
      <c r="C192" s="196"/>
      <c r="D192" s="212" t="str">
        <f>IF(C192="","",VLOOKUP(C192,seznam!$B$1:$D$979,2,FALSE))</f>
        <v/>
      </c>
      <c r="E192" s="212" t="str">
        <f>IF(C192="","",VLOOKUP(C192,seznam!$B$1:$D$979,3,FALSE))</f>
        <v/>
      </c>
      <c r="F192" s="205"/>
      <c r="G192" s="190"/>
      <c r="I192" s="194" t="str">
        <f>IF(C192="","",VLOOKUP(C192,seznam!$B$1:$F$979,5,FALSE))</f>
        <v/>
      </c>
    </row>
    <row r="193" spans="1:9" hidden="1" outlineLevel="1" x14ac:dyDescent="0.25">
      <c r="B193" s="249" t="str">
        <f>IF(C193="","",VLOOKUP(C193,seznam!$B$1:$E$979,4,FALSE))</f>
        <v/>
      </c>
      <c r="C193" s="196"/>
      <c r="D193" s="212" t="str">
        <f>IF(C193="","",VLOOKUP(C193,seznam!$B$1:$D$979,2,FALSE))</f>
        <v/>
      </c>
      <c r="E193" s="212" t="str">
        <f>IF(C193="","",VLOOKUP(C193,seznam!$B$1:$D$979,3,FALSE))</f>
        <v/>
      </c>
      <c r="F193" s="205"/>
      <c r="G193" s="190"/>
      <c r="I193" s="194" t="str">
        <f>IF(C193="","",VLOOKUP(C193,seznam!$B$1:$F$979,5,FALSE))</f>
        <v/>
      </c>
    </row>
    <row r="194" spans="1:9" ht="15" hidden="1" customHeight="1" outlineLevel="1" x14ac:dyDescent="0.25">
      <c r="B194" s="249" t="str">
        <f>IF(C194="","",VLOOKUP(C194,seznam!$B$1:$E$979,4,FALSE))</f>
        <v/>
      </c>
      <c r="C194" s="196"/>
      <c r="D194" s="212" t="str">
        <f>IF(C194="","",VLOOKUP(C194,seznam!$B$1:$D$979,2,FALSE))</f>
        <v/>
      </c>
      <c r="E194" s="212" t="str">
        <f>IF(C194="","",VLOOKUP(C194,seznam!$B$1:$D$979,3,FALSE))</f>
        <v/>
      </c>
      <c r="F194" s="205"/>
      <c r="G194" s="190"/>
      <c r="I194" s="194" t="str">
        <f>IF(C194="","",VLOOKUP(C194,seznam!$B$1:$F$979,5,FALSE))</f>
        <v/>
      </c>
    </row>
    <row r="195" spans="1:9" ht="15" hidden="1" customHeight="1" outlineLevel="1" x14ac:dyDescent="0.25">
      <c r="B195" s="249" t="str">
        <f>IF(C195="","",VLOOKUP(C195,seznam!$B$1:$E$979,4,FALSE))</f>
        <v/>
      </c>
      <c r="C195" s="196"/>
      <c r="D195" s="212" t="str">
        <f>IF(C195="","",VLOOKUP(C195,seznam!$B$1:$D$979,2,FALSE))</f>
        <v/>
      </c>
      <c r="E195" s="212" t="str">
        <f>IF(C195="","",VLOOKUP(C195,seznam!$B$1:$D$979,3,FALSE))</f>
        <v/>
      </c>
      <c r="F195" s="205"/>
      <c r="G195" s="190"/>
      <c r="I195" s="194" t="str">
        <f>IF(C195="","",VLOOKUP(C195,seznam!$B$1:$F$979,5,FALSE))</f>
        <v/>
      </c>
    </row>
    <row r="196" spans="1:9" ht="15" customHeight="1" collapsed="1" x14ac:dyDescent="0.25">
      <c r="A196" s="200" t="s">
        <v>44</v>
      </c>
      <c r="B196" s="251"/>
      <c r="C196" s="201"/>
      <c r="D196" s="214"/>
      <c r="E196" s="214"/>
      <c r="F196" s="207"/>
      <c r="G196" s="202"/>
      <c r="I196" s="189"/>
    </row>
    <row r="197" spans="1:9" ht="15" hidden="1" customHeight="1" outlineLevel="1" x14ac:dyDescent="0.25">
      <c r="A197" s="183" t="s">
        <v>43</v>
      </c>
      <c r="B197" s="249" t="str">
        <f>IF(C197="","",VLOOKUP(C197,seznam!$B$1:$E$979,4,FALSE))</f>
        <v/>
      </c>
      <c r="C197" s="196"/>
      <c r="D197" s="212" t="str">
        <f>IF(C197="","",VLOOKUP(C197,seznam!$B$1:$D$979,2,FALSE))</f>
        <v/>
      </c>
      <c r="E197" s="212" t="str">
        <f>IF(C197="","",VLOOKUP(C197,seznam!$B$1:$D$979,3,FALSE))</f>
        <v/>
      </c>
      <c r="F197" s="205"/>
      <c r="G197" s="190"/>
      <c r="I197" s="194" t="str">
        <f>IF(C197="","",VLOOKUP(C197,seznam!$B$1:$F$979,5,FALSE))</f>
        <v/>
      </c>
    </row>
    <row r="198" spans="1:9" ht="15" hidden="1" customHeight="1" outlineLevel="1" x14ac:dyDescent="0.25">
      <c r="B198" s="249" t="str">
        <f>IF(C198="","",VLOOKUP(C198,seznam!$B$1:$E$979,4,FALSE))</f>
        <v/>
      </c>
      <c r="C198" s="196"/>
      <c r="D198" s="212" t="str">
        <f>IF(C198="","",VLOOKUP(C198,seznam!$B$1:$D$979,2,FALSE))</f>
        <v/>
      </c>
      <c r="E198" s="212" t="str">
        <f>IF(C198="","",VLOOKUP(C198,seznam!$B$1:$D$979,3,FALSE))</f>
        <v/>
      </c>
      <c r="F198" s="205"/>
      <c r="G198" s="190"/>
      <c r="I198" s="194" t="str">
        <f>IF(C198="","",VLOOKUP(C198,seznam!$B$1:$F$979,5,FALSE))</f>
        <v/>
      </c>
    </row>
    <row r="199" spans="1:9" ht="15" hidden="1" customHeight="1" outlineLevel="1" x14ac:dyDescent="0.25">
      <c r="B199" s="249" t="str">
        <f>IF(C199="","",VLOOKUP(C199,seznam!$B$1:$E$979,4,FALSE))</f>
        <v/>
      </c>
      <c r="C199" s="196"/>
      <c r="D199" s="212" t="str">
        <f>IF(C199="","",VLOOKUP(C199,seznam!$B$1:$D$979,2,FALSE))</f>
        <v/>
      </c>
      <c r="E199" s="212" t="str">
        <f>IF(C199="","",VLOOKUP(C199,seznam!$B$1:$D$979,3,FALSE))</f>
        <v/>
      </c>
      <c r="F199" s="205"/>
      <c r="G199" s="190"/>
      <c r="I199" s="194" t="str">
        <f>IF(C199="","",VLOOKUP(C199,seznam!$B$1:$F$979,5,FALSE))</f>
        <v/>
      </c>
    </row>
    <row r="200" spans="1:9" ht="15" hidden="1" customHeight="1" outlineLevel="1" x14ac:dyDescent="0.25">
      <c r="B200" s="249" t="str">
        <f>IF(C200="","",VLOOKUP(C200,seznam!$B$1:$E$979,4,FALSE))</f>
        <v/>
      </c>
      <c r="C200" s="196"/>
      <c r="D200" s="212" t="str">
        <f>IF(C200="","",VLOOKUP(C200,seznam!$B$1:$D$979,2,FALSE))</f>
        <v/>
      </c>
      <c r="E200" s="212" t="str">
        <f>IF(C200="","",VLOOKUP(C200,seznam!$B$1:$D$979,3,FALSE))</f>
        <v/>
      </c>
      <c r="F200" s="205"/>
      <c r="G200" s="190"/>
      <c r="I200" s="194" t="str">
        <f>IF(C200="","",VLOOKUP(C200,seznam!$B$1:$F$979,5,FALSE))</f>
        <v/>
      </c>
    </row>
    <row r="201" spans="1:9" ht="15" hidden="1" customHeight="1" outlineLevel="1" x14ac:dyDescent="0.25">
      <c r="B201" s="249" t="str">
        <f>IF(C201="","",VLOOKUP(C201,seznam!$B$1:$E$979,4,FALSE))</f>
        <v/>
      </c>
      <c r="C201" s="196"/>
      <c r="D201" s="212" t="str">
        <f>IF(C201="","",VLOOKUP(C201,seznam!$B$1:$D$979,2,FALSE))</f>
        <v/>
      </c>
      <c r="E201" s="212" t="str">
        <f>IF(C201="","",VLOOKUP(C201,seznam!$B$1:$D$979,3,FALSE))</f>
        <v/>
      </c>
      <c r="F201" s="205"/>
      <c r="G201" s="190"/>
      <c r="I201" s="194" t="str">
        <f>IF(C201="","",VLOOKUP(C201,seznam!$B$1:$F$979,5,FALSE))</f>
        <v/>
      </c>
    </row>
    <row r="202" spans="1:9" ht="15" hidden="1" customHeight="1" outlineLevel="1" x14ac:dyDescent="0.25">
      <c r="B202" s="249" t="str">
        <f>IF(C202="","",VLOOKUP(C202,seznam!$B$1:$E$979,4,FALSE))</f>
        <v/>
      </c>
      <c r="C202" s="196"/>
      <c r="D202" s="212" t="str">
        <f>IF(C202="","",VLOOKUP(C202,seznam!$B$1:$D$979,2,FALSE))</f>
        <v/>
      </c>
      <c r="E202" s="212" t="str">
        <f>IF(C202="","",VLOOKUP(C202,seznam!$B$1:$D$979,3,FALSE))</f>
        <v/>
      </c>
      <c r="F202" s="205"/>
      <c r="G202" s="190"/>
      <c r="I202" s="194" t="str">
        <f>IF(C202="","",VLOOKUP(C202,seznam!$B$1:$F$979,5,FALSE))</f>
        <v/>
      </c>
    </row>
    <row r="203" spans="1:9" ht="15" hidden="1" customHeight="1" outlineLevel="1" x14ac:dyDescent="0.25">
      <c r="B203" s="249" t="str">
        <f>IF(C203="","",VLOOKUP(C203,seznam!$B$1:$E$979,4,FALSE))</f>
        <v/>
      </c>
      <c r="C203" s="196"/>
      <c r="D203" s="212" t="str">
        <f>IF(C203="","",VLOOKUP(C203,seznam!$B$1:$D$979,2,FALSE))</f>
        <v/>
      </c>
      <c r="E203" s="212" t="str">
        <f>IF(C203="","",VLOOKUP(C203,seznam!$B$1:$D$979,3,FALSE))</f>
        <v/>
      </c>
      <c r="F203" s="205"/>
      <c r="G203" s="190"/>
      <c r="I203" s="194" t="str">
        <f>IF(C203="","",VLOOKUP(C203,seznam!$B$1:$F$979,5,FALSE))</f>
        <v/>
      </c>
    </row>
    <row r="204" spans="1:9" hidden="1" outlineLevel="1" x14ac:dyDescent="0.25">
      <c r="B204" s="249" t="str">
        <f>IF(C204="","",VLOOKUP(C204,seznam!$B$1:$E$979,4,FALSE))</f>
        <v/>
      </c>
      <c r="C204" s="196"/>
      <c r="D204" s="212" t="str">
        <f>IF(C204="","",VLOOKUP(C204,seznam!$B$1:$D$979,2,FALSE))</f>
        <v/>
      </c>
      <c r="E204" s="212" t="str">
        <f>IF(C204="","",VLOOKUP(C204,seznam!$B$1:$D$979,3,FALSE))</f>
        <v/>
      </c>
      <c r="F204" s="205"/>
      <c r="G204" s="190"/>
      <c r="I204" s="194" t="str">
        <f>IF(C204="","",VLOOKUP(C204,seznam!$B$1:$F$979,5,FALSE))</f>
        <v/>
      </c>
    </row>
    <row r="205" spans="1:9" hidden="1" outlineLevel="1" x14ac:dyDescent="0.25">
      <c r="B205" s="249" t="str">
        <f>IF(C205="","",VLOOKUP(C205,seznam!$B$1:$E$979,4,FALSE))</f>
        <v/>
      </c>
      <c r="C205" s="196"/>
      <c r="D205" s="212" t="str">
        <f>IF(C205="","",VLOOKUP(C205,seznam!$B$1:$D$979,2,FALSE))</f>
        <v/>
      </c>
      <c r="E205" s="212" t="str">
        <f>IF(C205="","",VLOOKUP(C205,seznam!$B$1:$D$979,3,FALSE))</f>
        <v/>
      </c>
      <c r="F205" s="205"/>
      <c r="G205" s="190"/>
      <c r="I205" s="194" t="str">
        <f>IF(C205="","",VLOOKUP(C205,seznam!$B$1:$F$979,5,FALSE))</f>
        <v/>
      </c>
    </row>
    <row r="206" spans="1:9" ht="15" hidden="1" customHeight="1" outlineLevel="1" x14ac:dyDescent="0.25">
      <c r="B206" s="249" t="str">
        <f>IF(C206="","",VLOOKUP(C206,seznam!$B$1:$E$979,4,FALSE))</f>
        <v/>
      </c>
      <c r="C206" s="196"/>
      <c r="D206" s="212" t="str">
        <f>IF(C206="","",VLOOKUP(C206,seznam!$B$1:$D$979,2,FALSE))</f>
        <v/>
      </c>
      <c r="E206" s="212" t="str">
        <f>IF(C206="","",VLOOKUP(C206,seznam!$B$1:$D$979,3,FALSE))</f>
        <v/>
      </c>
      <c r="F206" s="205"/>
      <c r="G206" s="190"/>
      <c r="I206" s="194" t="str">
        <f>IF(C206="","",VLOOKUP(C206,seznam!$B$1:$F$979,5,FALSE))</f>
        <v/>
      </c>
    </row>
    <row r="207" spans="1:9" ht="15" hidden="1" customHeight="1" outlineLevel="1" x14ac:dyDescent="0.25">
      <c r="B207" s="249" t="str">
        <f>IF(C207="","",VLOOKUP(C207,seznam!$B$1:$E$979,4,FALSE))</f>
        <v/>
      </c>
      <c r="C207" s="196"/>
      <c r="D207" s="212" t="str">
        <f>IF(C207="","",VLOOKUP(C207,seznam!$B$1:$D$979,2,FALSE))</f>
        <v/>
      </c>
      <c r="E207" s="212" t="str">
        <f>IF(C207="","",VLOOKUP(C207,seznam!$B$1:$D$979,3,FALSE))</f>
        <v/>
      </c>
      <c r="F207" s="205"/>
      <c r="G207" s="190"/>
      <c r="I207" s="194" t="str">
        <f>IF(C207="","",VLOOKUP(C207,seznam!$B$1:$F$979,5,FALSE))</f>
        <v/>
      </c>
    </row>
    <row r="208" spans="1:9" ht="15" customHeight="1" collapsed="1" x14ac:dyDescent="0.25">
      <c r="A208" s="200" t="s">
        <v>44</v>
      </c>
      <c r="B208" s="251"/>
      <c r="C208" s="201"/>
      <c r="D208" s="214"/>
      <c r="E208" s="214"/>
      <c r="F208" s="207"/>
      <c r="G208" s="202"/>
      <c r="I208" s="189"/>
    </row>
    <row r="209" spans="1:9" ht="15" hidden="1" customHeight="1" outlineLevel="1" x14ac:dyDescent="0.25">
      <c r="A209" s="183" t="s">
        <v>43</v>
      </c>
      <c r="B209" s="249" t="str">
        <f>IF(C209="","",VLOOKUP(C209,seznam!$B$1:$E$979,4,FALSE))</f>
        <v/>
      </c>
      <c r="C209" s="196"/>
      <c r="D209" s="212" t="str">
        <f>IF(C209="","",VLOOKUP(C209,seznam!$B$1:$D$979,2,FALSE))</f>
        <v/>
      </c>
      <c r="E209" s="212" t="str">
        <f>IF(C209="","",VLOOKUP(C209,seznam!$B$1:$D$979,3,FALSE))</f>
        <v/>
      </c>
      <c r="F209" s="205"/>
      <c r="G209" s="190"/>
      <c r="I209" s="194" t="str">
        <f>IF(C209="","",VLOOKUP(C209,seznam!$B$1:$F$979,5,FALSE))</f>
        <v/>
      </c>
    </row>
    <row r="210" spans="1:9" ht="15" hidden="1" customHeight="1" outlineLevel="1" x14ac:dyDescent="0.25">
      <c r="B210" s="249" t="str">
        <f>IF(C210="","",VLOOKUP(C210,seznam!$B$1:$E$979,4,FALSE))</f>
        <v/>
      </c>
      <c r="C210" s="196"/>
      <c r="D210" s="212" t="str">
        <f>IF(C210="","",VLOOKUP(C210,seznam!$B$1:$D$979,2,FALSE))</f>
        <v/>
      </c>
      <c r="E210" s="212" t="str">
        <f>IF(C210="","",VLOOKUP(C210,seznam!$B$1:$D$979,3,FALSE))</f>
        <v/>
      </c>
      <c r="F210" s="205"/>
      <c r="G210" s="190"/>
      <c r="I210" s="194" t="str">
        <f>IF(C210="","",VLOOKUP(C210,seznam!$B$1:$F$979,5,FALSE))</f>
        <v/>
      </c>
    </row>
    <row r="211" spans="1:9" ht="15" hidden="1" customHeight="1" outlineLevel="1" x14ac:dyDescent="0.25">
      <c r="B211" s="249" t="str">
        <f>IF(C211="","",VLOOKUP(C211,seznam!$B$1:$E$979,4,FALSE))</f>
        <v/>
      </c>
      <c r="C211" s="196"/>
      <c r="D211" s="212" t="str">
        <f>IF(C211="","",VLOOKUP(C211,seznam!$B$1:$D$979,2,FALSE))</f>
        <v/>
      </c>
      <c r="E211" s="212" t="str">
        <f>IF(C211="","",VLOOKUP(C211,seznam!$B$1:$D$979,3,FALSE))</f>
        <v/>
      </c>
      <c r="F211" s="205"/>
      <c r="G211" s="190"/>
      <c r="I211" s="194" t="str">
        <f>IF(C211="","",VLOOKUP(C211,seznam!$B$1:$F$979,5,FALSE))</f>
        <v/>
      </c>
    </row>
    <row r="212" spans="1:9" ht="15" hidden="1" customHeight="1" outlineLevel="1" x14ac:dyDescent="0.25">
      <c r="B212" s="249" t="str">
        <f>IF(C212="","",VLOOKUP(C212,seznam!$B$1:$E$979,4,FALSE))</f>
        <v/>
      </c>
      <c r="C212" s="196"/>
      <c r="D212" s="212" t="str">
        <f>IF(C212="","",VLOOKUP(C212,seznam!$B$1:$D$979,2,FALSE))</f>
        <v/>
      </c>
      <c r="E212" s="212" t="str">
        <f>IF(C212="","",VLOOKUP(C212,seznam!$B$1:$D$979,3,FALSE))</f>
        <v/>
      </c>
      <c r="F212" s="205"/>
      <c r="G212" s="190"/>
      <c r="I212" s="194" t="str">
        <f>IF(C212="","",VLOOKUP(C212,seznam!$B$1:$F$979,5,FALSE))</f>
        <v/>
      </c>
    </row>
    <row r="213" spans="1:9" ht="15" hidden="1" customHeight="1" outlineLevel="1" x14ac:dyDescent="0.25">
      <c r="B213" s="249" t="str">
        <f>IF(C213="","",VLOOKUP(C213,seznam!$B$1:$E$979,4,FALSE))</f>
        <v/>
      </c>
      <c r="C213" s="196"/>
      <c r="D213" s="212" t="str">
        <f>IF(C213="","",VLOOKUP(C213,seznam!$B$1:$D$979,2,FALSE))</f>
        <v/>
      </c>
      <c r="E213" s="212" t="str">
        <f>IF(C213="","",VLOOKUP(C213,seznam!$B$1:$D$979,3,FALSE))</f>
        <v/>
      </c>
      <c r="F213" s="205"/>
      <c r="G213" s="190"/>
      <c r="I213" s="194" t="str">
        <f>IF(C213="","",VLOOKUP(C213,seznam!$B$1:$F$979,5,FALSE))</f>
        <v/>
      </c>
    </row>
    <row r="214" spans="1:9" ht="15" hidden="1" customHeight="1" outlineLevel="1" x14ac:dyDescent="0.25">
      <c r="B214" s="249" t="str">
        <f>IF(C214="","",VLOOKUP(C214,seznam!$B$1:$E$979,4,FALSE))</f>
        <v/>
      </c>
      <c r="C214" s="196"/>
      <c r="D214" s="212" t="str">
        <f>IF(C214="","",VLOOKUP(C214,seznam!$B$1:$D$979,2,FALSE))</f>
        <v/>
      </c>
      <c r="E214" s="212" t="str">
        <f>IF(C214="","",VLOOKUP(C214,seznam!$B$1:$D$979,3,FALSE))</f>
        <v/>
      </c>
      <c r="F214" s="205"/>
      <c r="G214" s="190"/>
      <c r="I214" s="194" t="str">
        <f>IF(C214="","",VLOOKUP(C214,seznam!$B$1:$F$979,5,FALSE))</f>
        <v/>
      </c>
    </row>
    <row r="215" spans="1:9" ht="15" hidden="1" customHeight="1" outlineLevel="1" x14ac:dyDescent="0.25">
      <c r="B215" s="249" t="str">
        <f>IF(C215="","",VLOOKUP(C215,seznam!$B$1:$E$979,4,FALSE))</f>
        <v/>
      </c>
      <c r="C215" s="196"/>
      <c r="D215" s="212" t="str">
        <f>IF(C215="","",VLOOKUP(C215,seznam!$B$1:$D$979,2,FALSE))</f>
        <v/>
      </c>
      <c r="E215" s="212" t="str">
        <f>IF(C215="","",VLOOKUP(C215,seznam!$B$1:$D$979,3,FALSE))</f>
        <v/>
      </c>
      <c r="F215" s="205"/>
      <c r="G215" s="190"/>
      <c r="I215" s="194" t="str">
        <f>IF(C215="","",VLOOKUP(C215,seznam!$B$1:$F$979,5,FALSE))</f>
        <v/>
      </c>
    </row>
    <row r="216" spans="1:9" hidden="1" outlineLevel="1" x14ac:dyDescent="0.25">
      <c r="B216" s="249" t="str">
        <f>IF(C216="","",VLOOKUP(C216,seznam!$B$1:$E$979,4,FALSE))</f>
        <v/>
      </c>
      <c r="C216" s="196"/>
      <c r="D216" s="212" t="str">
        <f>IF(C216="","",VLOOKUP(C216,seznam!$B$1:$D$979,2,FALSE))</f>
        <v/>
      </c>
      <c r="E216" s="212" t="str">
        <f>IF(C216="","",VLOOKUP(C216,seznam!$B$1:$D$979,3,FALSE))</f>
        <v/>
      </c>
      <c r="F216" s="205"/>
      <c r="G216" s="190"/>
      <c r="I216" s="194" t="str">
        <f>IF(C216="","",VLOOKUP(C216,seznam!$B$1:$F$979,5,FALSE))</f>
        <v/>
      </c>
    </row>
    <row r="217" spans="1:9" hidden="1" outlineLevel="1" x14ac:dyDescent="0.25">
      <c r="B217" s="249" t="str">
        <f>IF(C217="","",VLOOKUP(C217,seznam!$B$1:$E$979,4,FALSE))</f>
        <v/>
      </c>
      <c r="C217" s="196"/>
      <c r="D217" s="212" t="str">
        <f>IF(C217="","",VLOOKUP(C217,seznam!$B$1:$D$979,2,FALSE))</f>
        <v/>
      </c>
      <c r="E217" s="212" t="str">
        <f>IF(C217="","",VLOOKUP(C217,seznam!$B$1:$D$979,3,FALSE))</f>
        <v/>
      </c>
      <c r="F217" s="205"/>
      <c r="G217" s="190"/>
      <c r="I217" s="194" t="str">
        <f>IF(C217="","",VLOOKUP(C217,seznam!$B$1:$F$979,5,FALSE))</f>
        <v/>
      </c>
    </row>
    <row r="218" spans="1:9" ht="15" hidden="1" customHeight="1" outlineLevel="1" x14ac:dyDescent="0.25">
      <c r="B218" s="249" t="str">
        <f>IF(C218="","",VLOOKUP(C218,seznam!$B$1:$E$979,4,FALSE))</f>
        <v/>
      </c>
      <c r="C218" s="196"/>
      <c r="D218" s="212" t="str">
        <f>IF(C218="","",VLOOKUP(C218,seznam!$B$1:$D$979,2,FALSE))</f>
        <v/>
      </c>
      <c r="E218" s="212" t="str">
        <f>IF(C218="","",VLOOKUP(C218,seznam!$B$1:$D$979,3,FALSE))</f>
        <v/>
      </c>
      <c r="F218" s="205"/>
      <c r="G218" s="190"/>
      <c r="I218" s="194" t="str">
        <f>IF(C218="","",VLOOKUP(C218,seznam!$B$1:$F$979,5,FALSE))</f>
        <v/>
      </c>
    </row>
    <row r="219" spans="1:9" ht="15" hidden="1" customHeight="1" outlineLevel="1" x14ac:dyDescent="0.25">
      <c r="B219" s="249" t="str">
        <f>IF(C219="","",VLOOKUP(C219,seznam!$B$1:$E$979,4,FALSE))</f>
        <v/>
      </c>
      <c r="C219" s="196"/>
      <c r="D219" s="212" t="str">
        <f>IF(C219="","",VLOOKUP(C219,seznam!$B$1:$D$979,2,FALSE))</f>
        <v/>
      </c>
      <c r="E219" s="212" t="str">
        <f>IF(C219="","",VLOOKUP(C219,seznam!$B$1:$D$979,3,FALSE))</f>
        <v/>
      </c>
      <c r="F219" s="205"/>
      <c r="G219" s="190"/>
      <c r="I219" s="194" t="str">
        <f>IF(C219="","",VLOOKUP(C219,seznam!$B$1:$F$979,5,FALSE))</f>
        <v/>
      </c>
    </row>
    <row r="220" spans="1:9" ht="15" customHeight="1" collapsed="1" x14ac:dyDescent="0.25">
      <c r="A220" s="200" t="s">
        <v>44</v>
      </c>
      <c r="B220" s="251"/>
      <c r="C220" s="201"/>
      <c r="D220" s="214"/>
      <c r="E220" s="214"/>
      <c r="F220" s="207"/>
      <c r="G220" s="202"/>
      <c r="I220" s="189"/>
    </row>
    <row r="221" spans="1:9" ht="15" hidden="1" customHeight="1" outlineLevel="1" x14ac:dyDescent="0.25">
      <c r="A221" s="183" t="s">
        <v>43</v>
      </c>
      <c r="B221" s="249" t="str">
        <f>IF(C221="","",VLOOKUP(C221,seznam!$B$1:$E$979,4,FALSE))</f>
        <v/>
      </c>
      <c r="C221" s="196"/>
      <c r="D221" s="212" t="str">
        <f>IF(C221="","",VLOOKUP(C221,seznam!$B$1:$D$979,2,FALSE))</f>
        <v/>
      </c>
      <c r="E221" s="212" t="str">
        <f>IF(C221="","",VLOOKUP(C221,seznam!$B$1:$D$979,3,FALSE))</f>
        <v/>
      </c>
      <c r="F221" s="205"/>
      <c r="G221" s="190"/>
      <c r="I221" s="194" t="str">
        <f>IF(C221="","",VLOOKUP(C221,seznam!$B$1:$F$979,5,FALSE))</f>
        <v/>
      </c>
    </row>
    <row r="222" spans="1:9" ht="15" hidden="1" customHeight="1" outlineLevel="1" x14ac:dyDescent="0.25">
      <c r="B222" s="249" t="str">
        <f>IF(C222="","",VLOOKUP(C222,seznam!$B$1:$E$979,4,FALSE))</f>
        <v/>
      </c>
      <c r="C222" s="196"/>
      <c r="D222" s="212" t="str">
        <f>IF(C222="","",VLOOKUP(C222,seznam!$B$1:$D$979,2,FALSE))</f>
        <v/>
      </c>
      <c r="E222" s="212" t="str">
        <f>IF(C222="","",VLOOKUP(C222,seznam!$B$1:$D$979,3,FALSE))</f>
        <v/>
      </c>
      <c r="F222" s="205"/>
      <c r="G222" s="190"/>
      <c r="I222" s="194" t="str">
        <f>IF(C222="","",VLOOKUP(C222,seznam!$B$1:$F$979,5,FALSE))</f>
        <v/>
      </c>
    </row>
    <row r="223" spans="1:9" ht="15" hidden="1" customHeight="1" outlineLevel="1" x14ac:dyDescent="0.25">
      <c r="B223" s="249" t="str">
        <f>IF(C223="","",VLOOKUP(C223,seznam!$B$1:$E$979,4,FALSE))</f>
        <v/>
      </c>
      <c r="C223" s="196"/>
      <c r="D223" s="212" t="str">
        <f>IF(C223="","",VLOOKUP(C223,seznam!$B$1:$D$979,2,FALSE))</f>
        <v/>
      </c>
      <c r="E223" s="212" t="str">
        <f>IF(C223="","",VLOOKUP(C223,seznam!$B$1:$D$979,3,FALSE))</f>
        <v/>
      </c>
      <c r="F223" s="205"/>
      <c r="G223" s="190"/>
      <c r="I223" s="194" t="str">
        <f>IF(C223="","",VLOOKUP(C223,seznam!$B$1:$F$979,5,FALSE))</f>
        <v/>
      </c>
    </row>
    <row r="224" spans="1:9" ht="15" hidden="1" customHeight="1" outlineLevel="1" x14ac:dyDescent="0.25">
      <c r="B224" s="249" t="str">
        <f>IF(C224="","",VLOOKUP(C224,seznam!$B$1:$E$979,4,FALSE))</f>
        <v/>
      </c>
      <c r="C224" s="196"/>
      <c r="D224" s="212" t="str">
        <f>IF(C224="","",VLOOKUP(C224,seznam!$B$1:$D$979,2,FALSE))</f>
        <v/>
      </c>
      <c r="E224" s="212" t="str">
        <f>IF(C224="","",VLOOKUP(C224,seznam!$B$1:$D$979,3,FALSE))</f>
        <v/>
      </c>
      <c r="F224" s="205"/>
      <c r="G224" s="190"/>
      <c r="I224" s="194" t="str">
        <f>IF(C224="","",VLOOKUP(C224,seznam!$B$1:$F$979,5,FALSE))</f>
        <v/>
      </c>
    </row>
    <row r="225" spans="1:9" ht="15" hidden="1" customHeight="1" outlineLevel="1" x14ac:dyDescent="0.25">
      <c r="B225" s="249" t="str">
        <f>IF(C225="","",VLOOKUP(C225,seznam!$B$1:$E$979,4,FALSE))</f>
        <v/>
      </c>
      <c r="C225" s="196"/>
      <c r="D225" s="212" t="str">
        <f>IF(C225="","",VLOOKUP(C225,seznam!$B$1:$D$979,2,FALSE))</f>
        <v/>
      </c>
      <c r="E225" s="212" t="str">
        <f>IF(C225="","",VLOOKUP(C225,seznam!$B$1:$D$979,3,FALSE))</f>
        <v/>
      </c>
      <c r="F225" s="205"/>
      <c r="G225" s="190"/>
      <c r="I225" s="194" t="str">
        <f>IF(C225="","",VLOOKUP(C225,seznam!$B$1:$F$979,5,FALSE))</f>
        <v/>
      </c>
    </row>
    <row r="226" spans="1:9" ht="15" hidden="1" customHeight="1" outlineLevel="1" x14ac:dyDescent="0.25">
      <c r="B226" s="249" t="str">
        <f>IF(C226="","",VLOOKUP(C226,seznam!$B$1:$E$979,4,FALSE))</f>
        <v/>
      </c>
      <c r="C226" s="196"/>
      <c r="D226" s="212" t="str">
        <f>IF(C226="","",VLOOKUP(C226,seznam!$B$1:$D$979,2,FALSE))</f>
        <v/>
      </c>
      <c r="E226" s="212" t="str">
        <f>IF(C226="","",VLOOKUP(C226,seznam!$B$1:$D$979,3,FALSE))</f>
        <v/>
      </c>
      <c r="F226" s="205"/>
      <c r="G226" s="190"/>
      <c r="I226" s="194" t="str">
        <f>IF(C226="","",VLOOKUP(C226,seznam!$B$1:$F$979,5,FALSE))</f>
        <v/>
      </c>
    </row>
    <row r="227" spans="1:9" ht="15" hidden="1" customHeight="1" outlineLevel="1" x14ac:dyDescent="0.25">
      <c r="B227" s="249" t="str">
        <f>IF(C227="","",VLOOKUP(C227,seznam!$B$1:$E$979,4,FALSE))</f>
        <v/>
      </c>
      <c r="C227" s="196"/>
      <c r="D227" s="212" t="str">
        <f>IF(C227="","",VLOOKUP(C227,seznam!$B$1:$D$979,2,FALSE))</f>
        <v/>
      </c>
      <c r="E227" s="212" t="str">
        <f>IF(C227="","",VLOOKUP(C227,seznam!$B$1:$D$979,3,FALSE))</f>
        <v/>
      </c>
      <c r="F227" s="205"/>
      <c r="G227" s="190"/>
      <c r="I227" s="194" t="str">
        <f>IF(C227="","",VLOOKUP(C227,seznam!$B$1:$F$979,5,FALSE))</f>
        <v/>
      </c>
    </row>
    <row r="228" spans="1:9" hidden="1" outlineLevel="1" x14ac:dyDescent="0.25">
      <c r="B228" s="249" t="str">
        <f>IF(C228="","",VLOOKUP(C228,seznam!$B$1:$E$979,4,FALSE))</f>
        <v/>
      </c>
      <c r="C228" s="196"/>
      <c r="D228" s="212" t="str">
        <f>IF(C228="","",VLOOKUP(C228,seznam!$B$1:$D$979,2,FALSE))</f>
        <v/>
      </c>
      <c r="E228" s="212" t="str">
        <f>IF(C228="","",VLOOKUP(C228,seznam!$B$1:$D$979,3,FALSE))</f>
        <v/>
      </c>
      <c r="F228" s="205"/>
      <c r="G228" s="190"/>
      <c r="I228" s="194" t="str">
        <f>IF(C228="","",VLOOKUP(C228,seznam!$B$1:$F$979,5,FALSE))</f>
        <v/>
      </c>
    </row>
    <row r="229" spans="1:9" hidden="1" outlineLevel="1" x14ac:dyDescent="0.25">
      <c r="B229" s="249" t="str">
        <f>IF(C229="","",VLOOKUP(C229,seznam!$B$1:$E$979,4,FALSE))</f>
        <v/>
      </c>
      <c r="C229" s="196"/>
      <c r="D229" s="212" t="str">
        <f>IF(C229="","",VLOOKUP(C229,seznam!$B$1:$D$979,2,FALSE))</f>
        <v/>
      </c>
      <c r="E229" s="212" t="str">
        <f>IF(C229="","",VLOOKUP(C229,seznam!$B$1:$D$979,3,FALSE))</f>
        <v/>
      </c>
      <c r="F229" s="205"/>
      <c r="G229" s="190"/>
      <c r="I229" s="194" t="str">
        <f>IF(C229="","",VLOOKUP(C229,seznam!$B$1:$F$979,5,FALSE))</f>
        <v/>
      </c>
    </row>
    <row r="230" spans="1:9" ht="15" hidden="1" customHeight="1" outlineLevel="1" x14ac:dyDescent="0.25">
      <c r="B230" s="249" t="str">
        <f>IF(C230="","",VLOOKUP(C230,seznam!$B$1:$E$979,4,FALSE))</f>
        <v/>
      </c>
      <c r="C230" s="196"/>
      <c r="D230" s="212" t="str">
        <f>IF(C230="","",VLOOKUP(C230,seznam!$B$1:$D$979,2,FALSE))</f>
        <v/>
      </c>
      <c r="E230" s="212" t="str">
        <f>IF(C230="","",VLOOKUP(C230,seznam!$B$1:$D$979,3,FALSE))</f>
        <v/>
      </c>
      <c r="F230" s="205"/>
      <c r="G230" s="190"/>
      <c r="I230" s="194" t="str">
        <f>IF(C230="","",VLOOKUP(C230,seznam!$B$1:$F$979,5,FALSE))</f>
        <v/>
      </c>
    </row>
    <row r="231" spans="1:9" ht="15" hidden="1" customHeight="1" outlineLevel="1" x14ac:dyDescent="0.25">
      <c r="B231" s="249" t="str">
        <f>IF(C231="","",VLOOKUP(C231,seznam!$B$1:$E$979,4,FALSE))</f>
        <v/>
      </c>
      <c r="C231" s="196"/>
      <c r="D231" s="212" t="str">
        <f>IF(C231="","",VLOOKUP(C231,seznam!$B$1:$D$979,2,FALSE))</f>
        <v/>
      </c>
      <c r="E231" s="212" t="str">
        <f>IF(C231="","",VLOOKUP(C231,seznam!$B$1:$D$979,3,FALSE))</f>
        <v/>
      </c>
      <c r="F231" s="205"/>
      <c r="G231" s="190"/>
      <c r="I231" s="194" t="str">
        <f>IF(C231="","",VLOOKUP(C231,seznam!$B$1:$F$979,5,FALSE))</f>
        <v/>
      </c>
    </row>
    <row r="232" spans="1:9" ht="15" customHeight="1" collapsed="1" x14ac:dyDescent="0.25">
      <c r="A232" s="200" t="s">
        <v>44</v>
      </c>
      <c r="B232" s="251"/>
      <c r="C232" s="201"/>
      <c r="D232" s="214"/>
      <c r="E232" s="214"/>
      <c r="F232" s="207"/>
      <c r="G232" s="202"/>
      <c r="I232" s="189"/>
    </row>
    <row r="233" spans="1:9" ht="15" hidden="1" customHeight="1" outlineLevel="1" x14ac:dyDescent="0.25">
      <c r="A233" s="183" t="s">
        <v>43</v>
      </c>
      <c r="B233" s="249" t="str">
        <f>IF(C233="","",VLOOKUP(C233,seznam!$B$1:$E$979,4,FALSE))</f>
        <v/>
      </c>
      <c r="C233" s="196"/>
      <c r="D233" s="212" t="str">
        <f>IF(C233="","",VLOOKUP(C233,seznam!$B$1:$D$979,2,FALSE))</f>
        <v/>
      </c>
      <c r="E233" s="212" t="str">
        <f>IF(C233="","",VLOOKUP(C233,seznam!$B$1:$D$979,3,FALSE))</f>
        <v/>
      </c>
      <c r="F233" s="205"/>
      <c r="G233" s="190"/>
      <c r="I233" s="194" t="str">
        <f>IF(C233="","",VLOOKUP(C233,seznam!$B$1:$F$979,5,FALSE))</f>
        <v/>
      </c>
    </row>
    <row r="234" spans="1:9" ht="15" hidden="1" customHeight="1" outlineLevel="1" x14ac:dyDescent="0.25">
      <c r="B234" s="249" t="str">
        <f>IF(C234="","",VLOOKUP(C234,seznam!$B$1:$E$979,4,FALSE))</f>
        <v/>
      </c>
      <c r="C234" s="196"/>
      <c r="D234" s="212" t="str">
        <f>IF(C234="","",VLOOKUP(C234,seznam!$B$1:$D$979,2,FALSE))</f>
        <v/>
      </c>
      <c r="E234" s="212" t="str">
        <f>IF(C234="","",VLOOKUP(C234,seznam!$B$1:$D$979,3,FALSE))</f>
        <v/>
      </c>
      <c r="F234" s="205"/>
      <c r="G234" s="190"/>
      <c r="I234" s="194" t="str">
        <f>IF(C234="","",VLOOKUP(C234,seznam!$B$1:$F$979,5,FALSE))</f>
        <v/>
      </c>
    </row>
    <row r="235" spans="1:9" ht="15" hidden="1" customHeight="1" outlineLevel="1" x14ac:dyDescent="0.25">
      <c r="B235" s="249" t="str">
        <f>IF(C235="","",VLOOKUP(C235,seznam!$B$1:$E$979,4,FALSE))</f>
        <v/>
      </c>
      <c r="C235" s="196"/>
      <c r="D235" s="212" t="str">
        <f>IF(C235="","",VLOOKUP(C235,seznam!$B$1:$D$979,2,FALSE))</f>
        <v/>
      </c>
      <c r="E235" s="212" t="str">
        <f>IF(C235="","",VLOOKUP(C235,seznam!$B$1:$D$979,3,FALSE))</f>
        <v/>
      </c>
      <c r="F235" s="205"/>
      <c r="G235" s="190"/>
      <c r="I235" s="194" t="str">
        <f>IF(C235="","",VLOOKUP(C235,seznam!$B$1:$F$979,5,FALSE))</f>
        <v/>
      </c>
    </row>
    <row r="236" spans="1:9" ht="15" hidden="1" customHeight="1" outlineLevel="1" x14ac:dyDescent="0.25">
      <c r="B236" s="249" t="str">
        <f>IF(C236="","",VLOOKUP(C236,seznam!$B$1:$E$979,4,FALSE))</f>
        <v/>
      </c>
      <c r="C236" s="196"/>
      <c r="D236" s="212" t="str">
        <f>IF(C236="","",VLOOKUP(C236,seznam!$B$1:$D$979,2,FALSE))</f>
        <v/>
      </c>
      <c r="E236" s="212" t="str">
        <f>IF(C236="","",VLOOKUP(C236,seznam!$B$1:$D$979,3,FALSE))</f>
        <v/>
      </c>
      <c r="F236" s="205"/>
      <c r="G236" s="190"/>
      <c r="I236" s="194" t="str">
        <f>IF(C236="","",VLOOKUP(C236,seznam!$B$1:$F$979,5,FALSE))</f>
        <v/>
      </c>
    </row>
    <row r="237" spans="1:9" ht="15" hidden="1" customHeight="1" outlineLevel="1" x14ac:dyDescent="0.25">
      <c r="B237" s="249" t="str">
        <f>IF(C237="","",VLOOKUP(C237,seznam!$B$1:$E$979,4,FALSE))</f>
        <v/>
      </c>
      <c r="C237" s="196"/>
      <c r="D237" s="212" t="str">
        <f>IF(C237="","",VLOOKUP(C237,seznam!$B$1:$D$979,2,FALSE))</f>
        <v/>
      </c>
      <c r="E237" s="212" t="str">
        <f>IF(C237="","",VLOOKUP(C237,seznam!$B$1:$D$979,3,FALSE))</f>
        <v/>
      </c>
      <c r="F237" s="205"/>
      <c r="G237" s="190"/>
      <c r="I237" s="194" t="str">
        <f>IF(C237="","",VLOOKUP(C237,seznam!$B$1:$F$979,5,FALSE))</f>
        <v/>
      </c>
    </row>
    <row r="238" spans="1:9" ht="15" hidden="1" customHeight="1" outlineLevel="1" x14ac:dyDescent="0.25">
      <c r="B238" s="249" t="str">
        <f>IF(C238="","",VLOOKUP(C238,seznam!$B$1:$E$979,4,FALSE))</f>
        <v/>
      </c>
      <c r="C238" s="196"/>
      <c r="D238" s="212" t="str">
        <f>IF(C238="","",VLOOKUP(C238,seznam!$B$1:$D$979,2,FALSE))</f>
        <v/>
      </c>
      <c r="E238" s="212" t="str">
        <f>IF(C238="","",VLOOKUP(C238,seznam!$B$1:$D$979,3,FALSE))</f>
        <v/>
      </c>
      <c r="F238" s="205"/>
      <c r="G238" s="190"/>
      <c r="I238" s="194" t="str">
        <f>IF(C238="","",VLOOKUP(C238,seznam!$B$1:$F$979,5,FALSE))</f>
        <v/>
      </c>
    </row>
    <row r="239" spans="1:9" ht="15" hidden="1" customHeight="1" outlineLevel="1" x14ac:dyDescent="0.25">
      <c r="B239" s="249" t="str">
        <f>IF(C239="","",VLOOKUP(C239,seznam!$B$1:$E$979,4,FALSE))</f>
        <v/>
      </c>
      <c r="C239" s="196"/>
      <c r="D239" s="212" t="str">
        <f>IF(C239="","",VLOOKUP(C239,seznam!$B$1:$D$979,2,FALSE))</f>
        <v/>
      </c>
      <c r="E239" s="212" t="str">
        <f>IF(C239="","",VLOOKUP(C239,seznam!$B$1:$D$979,3,FALSE))</f>
        <v/>
      </c>
      <c r="F239" s="205"/>
      <c r="G239" s="190"/>
      <c r="I239" s="194" t="str">
        <f>IF(C239="","",VLOOKUP(C239,seznam!$B$1:$F$979,5,FALSE))</f>
        <v/>
      </c>
    </row>
    <row r="240" spans="1:9" hidden="1" outlineLevel="1" x14ac:dyDescent="0.25">
      <c r="B240" s="249" t="str">
        <f>IF(C240="","",VLOOKUP(C240,seznam!$B$1:$E$979,4,FALSE))</f>
        <v/>
      </c>
      <c r="C240" s="196"/>
      <c r="D240" s="212" t="str">
        <f>IF(C240="","",VLOOKUP(C240,seznam!$B$1:$D$979,2,FALSE))</f>
        <v/>
      </c>
      <c r="E240" s="212" t="str">
        <f>IF(C240="","",VLOOKUP(C240,seznam!$B$1:$D$979,3,FALSE))</f>
        <v/>
      </c>
      <c r="F240" s="205"/>
      <c r="G240" s="190"/>
      <c r="I240" s="194" t="str">
        <f>IF(C240="","",VLOOKUP(C240,seznam!$B$1:$F$979,5,FALSE))</f>
        <v/>
      </c>
    </row>
    <row r="241" spans="1:9" hidden="1" outlineLevel="1" x14ac:dyDescent="0.25">
      <c r="B241" s="249" t="str">
        <f>IF(C241="","",VLOOKUP(C241,seznam!$B$1:$E$979,4,FALSE))</f>
        <v/>
      </c>
      <c r="C241" s="196"/>
      <c r="D241" s="212" t="str">
        <f>IF(C241="","",VLOOKUP(C241,seznam!$B$1:$D$979,2,FALSE))</f>
        <v/>
      </c>
      <c r="E241" s="212" t="str">
        <f>IF(C241="","",VLOOKUP(C241,seznam!$B$1:$D$979,3,FALSE))</f>
        <v/>
      </c>
      <c r="F241" s="205"/>
      <c r="G241" s="190"/>
      <c r="I241" s="194" t="str">
        <f>IF(C241="","",VLOOKUP(C241,seznam!$B$1:$F$979,5,FALSE))</f>
        <v/>
      </c>
    </row>
    <row r="242" spans="1:9" ht="15" hidden="1" customHeight="1" outlineLevel="1" x14ac:dyDescent="0.25">
      <c r="B242" s="249" t="str">
        <f>IF(C242="","",VLOOKUP(C242,seznam!$B$1:$E$979,4,FALSE))</f>
        <v/>
      </c>
      <c r="C242" s="196"/>
      <c r="D242" s="212" t="str">
        <f>IF(C242="","",VLOOKUP(C242,seznam!$B$1:$D$979,2,FALSE))</f>
        <v/>
      </c>
      <c r="E242" s="212" t="str">
        <f>IF(C242="","",VLOOKUP(C242,seznam!$B$1:$D$979,3,FALSE))</f>
        <v/>
      </c>
      <c r="F242" s="205"/>
      <c r="G242" s="190"/>
      <c r="I242" s="194" t="str">
        <f>IF(C242="","",VLOOKUP(C242,seznam!$B$1:$F$979,5,FALSE))</f>
        <v/>
      </c>
    </row>
    <row r="243" spans="1:9" ht="15" hidden="1" customHeight="1" outlineLevel="1" x14ac:dyDescent="0.25">
      <c r="B243" s="249" t="str">
        <f>IF(C243="","",VLOOKUP(C243,seznam!$B$1:$E$979,4,FALSE))</f>
        <v/>
      </c>
      <c r="C243" s="196"/>
      <c r="D243" s="212" t="str">
        <f>IF(C243="","",VLOOKUP(C243,seznam!$B$1:$D$979,2,FALSE))</f>
        <v/>
      </c>
      <c r="E243" s="212" t="str">
        <f>IF(C243="","",VLOOKUP(C243,seznam!$B$1:$D$979,3,FALSE))</f>
        <v/>
      </c>
      <c r="F243" s="205"/>
      <c r="G243" s="190"/>
      <c r="I243" s="194" t="str">
        <f>IF(C243="","",VLOOKUP(C243,seznam!$B$1:$F$979,5,FALSE))</f>
        <v/>
      </c>
    </row>
    <row r="244" spans="1:9" ht="15" customHeight="1" collapsed="1" x14ac:dyDescent="0.25">
      <c r="A244" s="200" t="s">
        <v>44</v>
      </c>
      <c r="B244" s="251"/>
      <c r="C244" s="201"/>
      <c r="D244" s="214"/>
      <c r="E244" s="214"/>
      <c r="F244" s="207"/>
      <c r="G244" s="202"/>
      <c r="I244" s="189"/>
    </row>
    <row r="245" spans="1:9" ht="15" hidden="1" customHeight="1" outlineLevel="1" x14ac:dyDescent="0.25">
      <c r="A245" s="183" t="s">
        <v>43</v>
      </c>
      <c r="B245" s="249" t="str">
        <f>IF(C245="","",VLOOKUP(C245,seznam!$B$1:$E$979,4,FALSE))</f>
        <v/>
      </c>
      <c r="C245" s="196"/>
      <c r="D245" s="212" t="str">
        <f>IF(C245="","",VLOOKUP(C245,seznam!$B$1:$D$979,2,FALSE))</f>
        <v/>
      </c>
      <c r="E245" s="212" t="str">
        <f>IF(C245="","",VLOOKUP(C245,seznam!$B$1:$D$979,3,FALSE))</f>
        <v/>
      </c>
      <c r="F245" s="205"/>
      <c r="G245" s="190"/>
      <c r="I245" s="194" t="str">
        <f>IF(C245="","",VLOOKUP(C245,seznam!$B$1:$F$979,5,FALSE))</f>
        <v/>
      </c>
    </row>
    <row r="246" spans="1:9" ht="15" hidden="1" customHeight="1" outlineLevel="1" x14ac:dyDescent="0.25">
      <c r="B246" s="249" t="str">
        <f>IF(C246="","",VLOOKUP(C246,seznam!$B$1:$E$979,4,FALSE))</f>
        <v/>
      </c>
      <c r="C246" s="196"/>
      <c r="D246" s="212" t="str">
        <f>IF(C246="","",VLOOKUP(C246,seznam!$B$1:$D$979,2,FALSE))</f>
        <v/>
      </c>
      <c r="E246" s="212" t="str">
        <f>IF(C246="","",VLOOKUP(C246,seznam!$B$1:$D$979,3,FALSE))</f>
        <v/>
      </c>
      <c r="F246" s="205"/>
      <c r="G246" s="190"/>
      <c r="I246" s="194" t="str">
        <f>IF(C246="","",VLOOKUP(C246,seznam!$B$1:$F$979,5,FALSE))</f>
        <v/>
      </c>
    </row>
    <row r="247" spans="1:9" ht="15" hidden="1" customHeight="1" outlineLevel="1" x14ac:dyDescent="0.25">
      <c r="B247" s="249" t="str">
        <f>IF(C247="","",VLOOKUP(C247,seznam!$B$1:$E$979,4,FALSE))</f>
        <v/>
      </c>
      <c r="C247" s="196"/>
      <c r="D247" s="212" t="str">
        <f>IF(C247="","",VLOOKUP(C247,seznam!$B$1:$D$979,2,FALSE))</f>
        <v/>
      </c>
      <c r="E247" s="212" t="str">
        <f>IF(C247="","",VLOOKUP(C247,seznam!$B$1:$D$979,3,FALSE))</f>
        <v/>
      </c>
      <c r="F247" s="205"/>
      <c r="G247" s="190"/>
      <c r="I247" s="194" t="str">
        <f>IF(C247="","",VLOOKUP(C247,seznam!$B$1:$F$979,5,FALSE))</f>
        <v/>
      </c>
    </row>
    <row r="248" spans="1:9" ht="15" hidden="1" customHeight="1" outlineLevel="1" x14ac:dyDescent="0.25">
      <c r="B248" s="249" t="str">
        <f>IF(C248="","",VLOOKUP(C248,seznam!$B$1:$E$979,4,FALSE))</f>
        <v/>
      </c>
      <c r="C248" s="196"/>
      <c r="D248" s="212" t="str">
        <f>IF(C248="","",VLOOKUP(C248,seznam!$B$1:$D$979,2,FALSE))</f>
        <v/>
      </c>
      <c r="E248" s="212" t="str">
        <f>IF(C248="","",VLOOKUP(C248,seznam!$B$1:$D$979,3,FALSE))</f>
        <v/>
      </c>
      <c r="F248" s="205"/>
      <c r="G248" s="190"/>
      <c r="I248" s="194" t="str">
        <f>IF(C248="","",VLOOKUP(C248,seznam!$B$1:$F$979,5,FALSE))</f>
        <v/>
      </c>
    </row>
    <row r="249" spans="1:9" ht="15" hidden="1" customHeight="1" outlineLevel="1" x14ac:dyDescent="0.25">
      <c r="B249" s="249" t="str">
        <f>IF(C249="","",VLOOKUP(C249,seznam!$B$1:$E$979,4,FALSE))</f>
        <v/>
      </c>
      <c r="C249" s="196"/>
      <c r="D249" s="212" t="str">
        <f>IF(C249="","",VLOOKUP(C249,seznam!$B$1:$D$979,2,FALSE))</f>
        <v/>
      </c>
      <c r="E249" s="212" t="str">
        <f>IF(C249="","",VLOOKUP(C249,seznam!$B$1:$D$979,3,FALSE))</f>
        <v/>
      </c>
      <c r="F249" s="205"/>
      <c r="G249" s="190"/>
      <c r="I249" s="194" t="str">
        <f>IF(C249="","",VLOOKUP(C249,seznam!$B$1:$F$979,5,FALSE))</f>
        <v/>
      </c>
    </row>
    <row r="250" spans="1:9" ht="15" hidden="1" customHeight="1" outlineLevel="1" x14ac:dyDescent="0.25">
      <c r="B250" s="249" t="str">
        <f>IF(C250="","",VLOOKUP(C250,seznam!$B$1:$E$979,4,FALSE))</f>
        <v/>
      </c>
      <c r="C250" s="196"/>
      <c r="D250" s="212" t="str">
        <f>IF(C250="","",VLOOKUP(C250,seznam!$B$1:$D$979,2,FALSE))</f>
        <v/>
      </c>
      <c r="E250" s="212" t="str">
        <f>IF(C250="","",VLOOKUP(C250,seznam!$B$1:$D$979,3,FALSE))</f>
        <v/>
      </c>
      <c r="F250" s="205"/>
      <c r="G250" s="190"/>
      <c r="I250" s="194" t="str">
        <f>IF(C250="","",VLOOKUP(C250,seznam!$B$1:$F$979,5,FALSE))</f>
        <v/>
      </c>
    </row>
    <row r="251" spans="1:9" ht="15" hidden="1" customHeight="1" outlineLevel="1" x14ac:dyDescent="0.25">
      <c r="B251" s="249" t="str">
        <f>IF(C251="","",VLOOKUP(C251,seznam!$B$1:$E$979,4,FALSE))</f>
        <v/>
      </c>
      <c r="C251" s="196"/>
      <c r="D251" s="212" t="str">
        <f>IF(C251="","",VLOOKUP(C251,seznam!$B$1:$D$979,2,FALSE))</f>
        <v/>
      </c>
      <c r="E251" s="212" t="str">
        <f>IF(C251="","",VLOOKUP(C251,seznam!$B$1:$D$979,3,FALSE))</f>
        <v/>
      </c>
      <c r="F251" s="205"/>
      <c r="G251" s="190"/>
      <c r="I251" s="194" t="str">
        <f>IF(C251="","",VLOOKUP(C251,seznam!$B$1:$F$979,5,FALSE))</f>
        <v/>
      </c>
    </row>
    <row r="252" spans="1:9" hidden="1" outlineLevel="1" x14ac:dyDescent="0.25">
      <c r="B252" s="249" t="str">
        <f>IF(C252="","",VLOOKUP(C252,seznam!$B$1:$E$979,4,FALSE))</f>
        <v/>
      </c>
      <c r="C252" s="196"/>
      <c r="D252" s="212" t="str">
        <f>IF(C252="","",VLOOKUP(C252,seznam!$B$1:$D$979,2,FALSE))</f>
        <v/>
      </c>
      <c r="E252" s="212" t="str">
        <f>IF(C252="","",VLOOKUP(C252,seznam!$B$1:$D$979,3,FALSE))</f>
        <v/>
      </c>
      <c r="F252" s="205"/>
      <c r="G252" s="190"/>
      <c r="I252" s="194" t="str">
        <f>IF(C252="","",VLOOKUP(C252,seznam!$B$1:$F$979,5,FALSE))</f>
        <v/>
      </c>
    </row>
    <row r="253" spans="1:9" hidden="1" outlineLevel="1" x14ac:dyDescent="0.25">
      <c r="B253" s="249" t="str">
        <f>IF(C253="","",VLOOKUP(C253,seznam!$B$1:$E$979,4,FALSE))</f>
        <v/>
      </c>
      <c r="C253" s="196"/>
      <c r="D253" s="212" t="str">
        <f>IF(C253="","",VLOOKUP(C253,seznam!$B$1:$D$979,2,FALSE))</f>
        <v/>
      </c>
      <c r="E253" s="212" t="str">
        <f>IF(C253="","",VLOOKUP(C253,seznam!$B$1:$D$979,3,FALSE))</f>
        <v/>
      </c>
      <c r="F253" s="205"/>
      <c r="G253" s="190"/>
      <c r="I253" s="194" t="str">
        <f>IF(C253="","",VLOOKUP(C253,seznam!$B$1:$F$979,5,FALSE))</f>
        <v/>
      </c>
    </row>
    <row r="254" spans="1:9" ht="15" hidden="1" customHeight="1" outlineLevel="1" x14ac:dyDescent="0.25">
      <c r="B254" s="249" t="str">
        <f>IF(C254="","",VLOOKUP(C254,seznam!$B$1:$E$979,4,FALSE))</f>
        <v/>
      </c>
      <c r="C254" s="196"/>
      <c r="D254" s="212" t="str">
        <f>IF(C254="","",VLOOKUP(C254,seznam!$B$1:$D$979,2,FALSE))</f>
        <v/>
      </c>
      <c r="E254" s="212" t="str">
        <f>IF(C254="","",VLOOKUP(C254,seznam!$B$1:$D$979,3,FALSE))</f>
        <v/>
      </c>
      <c r="F254" s="205"/>
      <c r="G254" s="190"/>
      <c r="I254" s="194" t="str">
        <f>IF(C254="","",VLOOKUP(C254,seznam!$B$1:$F$979,5,FALSE))</f>
        <v/>
      </c>
    </row>
    <row r="255" spans="1:9" ht="15" hidden="1" customHeight="1" outlineLevel="1" x14ac:dyDescent="0.25">
      <c r="B255" s="249" t="str">
        <f>IF(C255="","",VLOOKUP(C255,seznam!$B$1:$E$979,4,FALSE))</f>
        <v/>
      </c>
      <c r="C255" s="196"/>
      <c r="D255" s="212" t="str">
        <f>IF(C255="","",VLOOKUP(C255,seznam!$B$1:$D$979,2,FALSE))</f>
        <v/>
      </c>
      <c r="E255" s="212" t="str">
        <f>IF(C255="","",VLOOKUP(C255,seznam!$B$1:$D$979,3,FALSE))</f>
        <v/>
      </c>
      <c r="F255" s="205"/>
      <c r="G255" s="190"/>
      <c r="I255" s="194" t="str">
        <f>IF(C255="","",VLOOKUP(C255,seznam!$B$1:$F$979,5,FALSE))</f>
        <v/>
      </c>
    </row>
    <row r="256" spans="1:9" ht="15" customHeight="1" collapsed="1" x14ac:dyDescent="0.25">
      <c r="A256" s="200" t="s">
        <v>44</v>
      </c>
      <c r="B256" s="251"/>
      <c r="C256" s="201"/>
      <c r="D256" s="214"/>
      <c r="E256" s="214"/>
      <c r="F256" s="207"/>
      <c r="G256" s="202"/>
      <c r="I256" s="189"/>
    </row>
    <row r="257" spans="1:9" ht="15" hidden="1" customHeight="1" outlineLevel="1" x14ac:dyDescent="0.25">
      <c r="A257" s="183" t="s">
        <v>43</v>
      </c>
      <c r="B257" s="249" t="str">
        <f>IF(C257="","",VLOOKUP(C257,seznam!$B$1:$E$979,4,FALSE))</f>
        <v/>
      </c>
      <c r="C257" s="196"/>
      <c r="D257" s="212" t="str">
        <f>IF(C257="","",VLOOKUP(C257,seznam!$B$1:$D$979,2,FALSE))</f>
        <v/>
      </c>
      <c r="E257" s="212" t="str">
        <f>IF(C257="","",VLOOKUP(C257,seznam!$B$1:$D$979,3,FALSE))</f>
        <v/>
      </c>
      <c r="F257" s="205"/>
      <c r="G257" s="190"/>
      <c r="I257" s="194" t="str">
        <f>IF(C257="","",VLOOKUP(C257,seznam!$B$1:$F$979,5,FALSE))</f>
        <v/>
      </c>
    </row>
    <row r="258" spans="1:9" ht="15" hidden="1" customHeight="1" outlineLevel="1" x14ac:dyDescent="0.25">
      <c r="B258" s="249" t="str">
        <f>IF(C258="","",VLOOKUP(C258,seznam!$B$1:$E$979,4,FALSE))</f>
        <v/>
      </c>
      <c r="C258" s="196"/>
      <c r="D258" s="212" t="str">
        <f>IF(C258="","",VLOOKUP(C258,seznam!$B$1:$D$979,2,FALSE))</f>
        <v/>
      </c>
      <c r="E258" s="212" t="str">
        <f>IF(C258="","",VLOOKUP(C258,seznam!$B$1:$D$979,3,FALSE))</f>
        <v/>
      </c>
      <c r="F258" s="205"/>
      <c r="G258" s="190"/>
      <c r="I258" s="194" t="str">
        <f>IF(C258="","",VLOOKUP(C258,seznam!$B$1:$F$979,5,FALSE))</f>
        <v/>
      </c>
    </row>
    <row r="259" spans="1:9" ht="15" hidden="1" customHeight="1" outlineLevel="1" x14ac:dyDescent="0.25">
      <c r="B259" s="249" t="str">
        <f>IF(C259="","",VLOOKUP(C259,seznam!$B$1:$E$979,4,FALSE))</f>
        <v/>
      </c>
      <c r="C259" s="196"/>
      <c r="D259" s="212" t="str">
        <f>IF(C259="","",VLOOKUP(C259,seznam!$B$1:$D$979,2,FALSE))</f>
        <v/>
      </c>
      <c r="E259" s="212" t="str">
        <f>IF(C259="","",VLOOKUP(C259,seznam!$B$1:$D$979,3,FALSE))</f>
        <v/>
      </c>
      <c r="F259" s="205"/>
      <c r="G259" s="190"/>
      <c r="I259" s="194" t="str">
        <f>IF(C259="","",VLOOKUP(C259,seznam!$B$1:$F$979,5,FALSE))</f>
        <v/>
      </c>
    </row>
    <row r="260" spans="1:9" ht="15" hidden="1" customHeight="1" outlineLevel="1" x14ac:dyDescent="0.25">
      <c r="B260" s="249" t="str">
        <f>IF(C260="","",VLOOKUP(C260,seznam!$B$1:$E$979,4,FALSE))</f>
        <v/>
      </c>
      <c r="C260" s="196"/>
      <c r="D260" s="212" t="str">
        <f>IF(C260="","",VLOOKUP(C260,seznam!$B$1:$D$979,2,FALSE))</f>
        <v/>
      </c>
      <c r="E260" s="212" t="str">
        <f>IF(C260="","",VLOOKUP(C260,seznam!$B$1:$D$979,3,FALSE))</f>
        <v/>
      </c>
      <c r="F260" s="205"/>
      <c r="G260" s="190"/>
      <c r="I260" s="194" t="str">
        <f>IF(C260="","",VLOOKUP(C260,seznam!$B$1:$F$979,5,FALSE))</f>
        <v/>
      </c>
    </row>
    <row r="261" spans="1:9" ht="15" hidden="1" customHeight="1" outlineLevel="1" x14ac:dyDescent="0.25">
      <c r="B261" s="249" t="str">
        <f>IF(C261="","",VLOOKUP(C261,seznam!$B$1:$E$979,4,FALSE))</f>
        <v/>
      </c>
      <c r="C261" s="196"/>
      <c r="D261" s="212" t="str">
        <f>IF(C261="","",VLOOKUP(C261,seznam!$B$1:$D$979,2,FALSE))</f>
        <v/>
      </c>
      <c r="E261" s="212" t="str">
        <f>IF(C261="","",VLOOKUP(C261,seznam!$B$1:$D$979,3,FALSE))</f>
        <v/>
      </c>
      <c r="F261" s="205"/>
      <c r="G261" s="190"/>
      <c r="I261" s="194" t="str">
        <f>IF(C261="","",VLOOKUP(C261,seznam!$B$1:$F$979,5,FALSE))</f>
        <v/>
      </c>
    </row>
    <row r="262" spans="1:9" ht="15" hidden="1" customHeight="1" outlineLevel="1" x14ac:dyDescent="0.25">
      <c r="B262" s="249" t="str">
        <f>IF(C262="","",VLOOKUP(C262,seznam!$B$1:$E$979,4,FALSE))</f>
        <v/>
      </c>
      <c r="C262" s="196"/>
      <c r="D262" s="212" t="str">
        <f>IF(C262="","",VLOOKUP(C262,seznam!$B$1:$D$979,2,FALSE))</f>
        <v/>
      </c>
      <c r="E262" s="212" t="str">
        <f>IF(C262="","",VLOOKUP(C262,seznam!$B$1:$D$979,3,FALSE))</f>
        <v/>
      </c>
      <c r="F262" s="205"/>
      <c r="G262" s="190"/>
      <c r="I262" s="194" t="str">
        <f>IF(C262="","",VLOOKUP(C262,seznam!$B$1:$F$979,5,FALSE))</f>
        <v/>
      </c>
    </row>
    <row r="263" spans="1:9" ht="15" hidden="1" customHeight="1" outlineLevel="1" x14ac:dyDescent="0.25">
      <c r="B263" s="249" t="str">
        <f>IF(C263="","",VLOOKUP(C263,seznam!$B$1:$E$979,4,FALSE))</f>
        <v/>
      </c>
      <c r="C263" s="196"/>
      <c r="D263" s="212" t="str">
        <f>IF(C263="","",VLOOKUP(C263,seznam!$B$1:$D$979,2,FALSE))</f>
        <v/>
      </c>
      <c r="E263" s="212" t="str">
        <f>IF(C263="","",VLOOKUP(C263,seznam!$B$1:$D$979,3,FALSE))</f>
        <v/>
      </c>
      <c r="F263" s="205"/>
      <c r="G263" s="190"/>
      <c r="I263" s="194" t="str">
        <f>IF(C263="","",VLOOKUP(C263,seznam!$B$1:$F$979,5,FALSE))</f>
        <v/>
      </c>
    </row>
    <row r="264" spans="1:9" hidden="1" outlineLevel="1" x14ac:dyDescent="0.25">
      <c r="B264" s="249" t="str">
        <f>IF(C264="","",VLOOKUP(C264,seznam!$B$1:$E$979,4,FALSE))</f>
        <v/>
      </c>
      <c r="C264" s="196"/>
      <c r="D264" s="212" t="str">
        <f>IF(C264="","",VLOOKUP(C264,seznam!$B$1:$D$979,2,FALSE))</f>
        <v/>
      </c>
      <c r="E264" s="212" t="str">
        <f>IF(C264="","",VLOOKUP(C264,seznam!$B$1:$D$979,3,FALSE))</f>
        <v/>
      </c>
      <c r="F264" s="205"/>
      <c r="G264" s="190"/>
      <c r="I264" s="194" t="str">
        <f>IF(C264="","",VLOOKUP(C264,seznam!$B$1:$F$979,5,FALSE))</f>
        <v/>
      </c>
    </row>
    <row r="265" spans="1:9" hidden="1" outlineLevel="1" x14ac:dyDescent="0.25">
      <c r="B265" s="249" t="str">
        <f>IF(C265="","",VLOOKUP(C265,seznam!$B$1:$E$979,4,FALSE))</f>
        <v/>
      </c>
      <c r="C265" s="196"/>
      <c r="D265" s="212" t="str">
        <f>IF(C265="","",VLOOKUP(C265,seznam!$B$1:$D$979,2,FALSE))</f>
        <v/>
      </c>
      <c r="E265" s="212" t="str">
        <f>IF(C265="","",VLOOKUP(C265,seznam!$B$1:$D$979,3,FALSE))</f>
        <v/>
      </c>
      <c r="F265" s="205"/>
      <c r="G265" s="190"/>
      <c r="I265" s="194" t="str">
        <f>IF(C265="","",VLOOKUP(C265,seznam!$B$1:$F$979,5,FALSE))</f>
        <v/>
      </c>
    </row>
    <row r="266" spans="1:9" ht="15" hidden="1" customHeight="1" outlineLevel="1" x14ac:dyDescent="0.25">
      <c r="B266" s="249" t="str">
        <f>IF(C266="","",VLOOKUP(C266,seznam!$B$1:$E$979,4,FALSE))</f>
        <v/>
      </c>
      <c r="C266" s="196"/>
      <c r="D266" s="212" t="str">
        <f>IF(C266="","",VLOOKUP(C266,seznam!$B$1:$D$979,2,FALSE))</f>
        <v/>
      </c>
      <c r="E266" s="212" t="str">
        <f>IF(C266="","",VLOOKUP(C266,seznam!$B$1:$D$979,3,FALSE))</f>
        <v/>
      </c>
      <c r="F266" s="205"/>
      <c r="G266" s="190"/>
      <c r="I266" s="194" t="str">
        <f>IF(C266="","",VLOOKUP(C266,seznam!$B$1:$F$979,5,FALSE))</f>
        <v/>
      </c>
    </row>
    <row r="267" spans="1:9" ht="15" hidden="1" customHeight="1" outlineLevel="1" x14ac:dyDescent="0.25">
      <c r="B267" s="249" t="str">
        <f>IF(C267="","",VLOOKUP(C267,seznam!$B$1:$E$979,4,FALSE))</f>
        <v/>
      </c>
      <c r="C267" s="196"/>
      <c r="D267" s="212" t="str">
        <f>IF(C267="","",VLOOKUP(C267,seznam!$B$1:$D$979,2,FALSE))</f>
        <v/>
      </c>
      <c r="E267" s="212" t="str">
        <f>IF(C267="","",VLOOKUP(C267,seznam!$B$1:$D$979,3,FALSE))</f>
        <v/>
      </c>
      <c r="F267" s="205"/>
      <c r="G267" s="190"/>
      <c r="I267" s="194" t="str">
        <f>IF(C267="","",VLOOKUP(C267,seznam!$B$1:$F$979,5,FALSE))</f>
        <v/>
      </c>
    </row>
    <row r="268" spans="1:9" ht="15" customHeight="1" collapsed="1" x14ac:dyDescent="0.25">
      <c r="A268" s="200" t="s">
        <v>44</v>
      </c>
      <c r="B268" s="251"/>
      <c r="C268" s="201"/>
      <c r="D268" s="214"/>
      <c r="E268" s="214"/>
      <c r="F268" s="207"/>
      <c r="G268" s="202"/>
      <c r="I268" s="189"/>
    </row>
    <row r="269" spans="1:9" ht="15" hidden="1" customHeight="1" outlineLevel="1" x14ac:dyDescent="0.25">
      <c r="A269" s="183" t="s">
        <v>43</v>
      </c>
      <c r="B269" s="249" t="str">
        <f>IF(C269="","",VLOOKUP(C269,seznam!$B$1:$E$979,4,FALSE))</f>
        <v/>
      </c>
      <c r="C269" s="196"/>
      <c r="D269" s="212" t="str">
        <f>IF(C269="","",VLOOKUP(C269,seznam!$B$1:$D$979,2,FALSE))</f>
        <v/>
      </c>
      <c r="E269" s="212" t="str">
        <f>IF(C269="","",VLOOKUP(C269,seznam!$B$1:$D$979,3,FALSE))</f>
        <v/>
      </c>
      <c r="F269" s="205"/>
      <c r="G269" s="190"/>
      <c r="I269" s="194" t="str">
        <f>IF(C269="","",VLOOKUP(C269,seznam!$B$1:$F$979,5,FALSE))</f>
        <v/>
      </c>
    </row>
    <row r="270" spans="1:9" ht="15" hidden="1" customHeight="1" outlineLevel="1" x14ac:dyDescent="0.25">
      <c r="B270" s="249" t="str">
        <f>IF(C270="","",VLOOKUP(C270,seznam!$B$1:$E$979,4,FALSE))</f>
        <v/>
      </c>
      <c r="C270" s="196"/>
      <c r="D270" s="212" t="str">
        <f>IF(C270="","",VLOOKUP(C270,seznam!$B$1:$D$979,2,FALSE))</f>
        <v/>
      </c>
      <c r="E270" s="212" t="str">
        <f>IF(C270="","",VLOOKUP(C270,seznam!$B$1:$D$979,3,FALSE))</f>
        <v/>
      </c>
      <c r="F270" s="205"/>
      <c r="G270" s="190"/>
      <c r="I270" s="194" t="str">
        <f>IF(C270="","",VLOOKUP(C270,seznam!$B$1:$F$979,5,FALSE))</f>
        <v/>
      </c>
    </row>
    <row r="271" spans="1:9" ht="15" hidden="1" customHeight="1" outlineLevel="1" x14ac:dyDescent="0.25">
      <c r="B271" s="249" t="str">
        <f>IF(C271="","",VLOOKUP(C271,seznam!$B$1:$E$979,4,FALSE))</f>
        <v/>
      </c>
      <c r="C271" s="196"/>
      <c r="D271" s="212" t="str">
        <f>IF(C271="","",VLOOKUP(C271,seznam!$B$1:$D$979,2,FALSE))</f>
        <v/>
      </c>
      <c r="E271" s="212" t="str">
        <f>IF(C271="","",VLOOKUP(C271,seznam!$B$1:$D$979,3,FALSE))</f>
        <v/>
      </c>
      <c r="F271" s="205"/>
      <c r="G271" s="190"/>
      <c r="I271" s="194" t="str">
        <f>IF(C271="","",VLOOKUP(C271,seznam!$B$1:$F$979,5,FALSE))</f>
        <v/>
      </c>
    </row>
    <row r="272" spans="1:9" ht="15" hidden="1" customHeight="1" outlineLevel="1" x14ac:dyDescent="0.25">
      <c r="B272" s="249" t="str">
        <f>IF(C272="","",VLOOKUP(C272,seznam!$B$1:$E$979,4,FALSE))</f>
        <v/>
      </c>
      <c r="C272" s="196"/>
      <c r="D272" s="212" t="str">
        <f>IF(C272="","",VLOOKUP(C272,seznam!$B$1:$D$979,2,FALSE))</f>
        <v/>
      </c>
      <c r="E272" s="212" t="str">
        <f>IF(C272="","",VLOOKUP(C272,seznam!$B$1:$D$979,3,FALSE))</f>
        <v/>
      </c>
      <c r="F272" s="205"/>
      <c r="G272" s="190"/>
      <c r="I272" s="194" t="str">
        <f>IF(C272="","",VLOOKUP(C272,seznam!$B$1:$F$979,5,FALSE))</f>
        <v/>
      </c>
    </row>
    <row r="273" spans="1:9" ht="15" hidden="1" customHeight="1" outlineLevel="1" x14ac:dyDescent="0.25">
      <c r="B273" s="249" t="str">
        <f>IF(C273="","",VLOOKUP(C273,seznam!$B$1:$E$979,4,FALSE))</f>
        <v/>
      </c>
      <c r="C273" s="196"/>
      <c r="D273" s="212" t="str">
        <f>IF(C273="","",VLOOKUP(C273,seznam!$B$1:$D$979,2,FALSE))</f>
        <v/>
      </c>
      <c r="E273" s="212" t="str">
        <f>IF(C273="","",VLOOKUP(C273,seznam!$B$1:$D$979,3,FALSE))</f>
        <v/>
      </c>
      <c r="F273" s="205"/>
      <c r="G273" s="190"/>
      <c r="I273" s="194" t="str">
        <f>IF(C273="","",VLOOKUP(C273,seznam!$B$1:$F$979,5,FALSE))</f>
        <v/>
      </c>
    </row>
    <row r="274" spans="1:9" ht="15" hidden="1" customHeight="1" outlineLevel="1" x14ac:dyDescent="0.25">
      <c r="B274" s="249" t="str">
        <f>IF(C274="","",VLOOKUP(C274,seznam!$B$1:$E$979,4,FALSE))</f>
        <v/>
      </c>
      <c r="C274" s="196"/>
      <c r="D274" s="212" t="str">
        <f>IF(C274="","",VLOOKUP(C274,seznam!$B$1:$D$979,2,FALSE))</f>
        <v/>
      </c>
      <c r="E274" s="212" t="str">
        <f>IF(C274="","",VLOOKUP(C274,seznam!$B$1:$D$979,3,FALSE))</f>
        <v/>
      </c>
      <c r="F274" s="205"/>
      <c r="G274" s="190"/>
      <c r="I274" s="194" t="str">
        <f>IF(C274="","",VLOOKUP(C274,seznam!$B$1:$F$979,5,FALSE))</f>
        <v/>
      </c>
    </row>
    <row r="275" spans="1:9" ht="15" hidden="1" customHeight="1" outlineLevel="1" x14ac:dyDescent="0.25">
      <c r="B275" s="249" t="str">
        <f>IF(C275="","",VLOOKUP(C275,seznam!$B$1:$E$979,4,FALSE))</f>
        <v/>
      </c>
      <c r="C275" s="196"/>
      <c r="D275" s="212" t="str">
        <f>IF(C275="","",VLOOKUP(C275,seznam!$B$1:$D$979,2,FALSE))</f>
        <v/>
      </c>
      <c r="E275" s="212" t="str">
        <f>IF(C275="","",VLOOKUP(C275,seznam!$B$1:$D$979,3,FALSE))</f>
        <v/>
      </c>
      <c r="F275" s="205"/>
      <c r="G275" s="190"/>
      <c r="I275" s="194" t="str">
        <f>IF(C275="","",VLOOKUP(C275,seznam!$B$1:$F$979,5,FALSE))</f>
        <v/>
      </c>
    </row>
    <row r="276" spans="1:9" hidden="1" outlineLevel="1" x14ac:dyDescent="0.25">
      <c r="B276" s="249" t="str">
        <f>IF(C276="","",VLOOKUP(C276,seznam!$B$1:$E$979,4,FALSE))</f>
        <v/>
      </c>
      <c r="C276" s="196"/>
      <c r="D276" s="212" t="str">
        <f>IF(C276="","",VLOOKUP(C276,seznam!$B$1:$D$979,2,FALSE))</f>
        <v/>
      </c>
      <c r="E276" s="212" t="str">
        <f>IF(C276="","",VLOOKUP(C276,seznam!$B$1:$D$979,3,FALSE))</f>
        <v/>
      </c>
      <c r="F276" s="205"/>
      <c r="G276" s="190"/>
      <c r="I276" s="194" t="str">
        <f>IF(C276="","",VLOOKUP(C276,seznam!$B$1:$F$979,5,FALSE))</f>
        <v/>
      </c>
    </row>
    <row r="277" spans="1:9" hidden="1" outlineLevel="1" x14ac:dyDescent="0.25">
      <c r="B277" s="249" t="str">
        <f>IF(C277="","",VLOOKUP(C277,seznam!$B$1:$E$979,4,FALSE))</f>
        <v/>
      </c>
      <c r="C277" s="196"/>
      <c r="D277" s="212" t="str">
        <f>IF(C277="","",VLOOKUP(C277,seznam!$B$1:$D$979,2,FALSE))</f>
        <v/>
      </c>
      <c r="E277" s="212" t="str">
        <f>IF(C277="","",VLOOKUP(C277,seznam!$B$1:$D$979,3,FALSE))</f>
        <v/>
      </c>
      <c r="F277" s="205"/>
      <c r="G277" s="190"/>
      <c r="I277" s="194" t="str">
        <f>IF(C277="","",VLOOKUP(C277,seznam!$B$1:$F$979,5,FALSE))</f>
        <v/>
      </c>
    </row>
    <row r="278" spans="1:9" ht="15" hidden="1" customHeight="1" outlineLevel="1" x14ac:dyDescent="0.25">
      <c r="B278" s="249" t="str">
        <f>IF(C278="","",VLOOKUP(C278,seznam!$B$1:$E$979,4,FALSE))</f>
        <v/>
      </c>
      <c r="C278" s="196"/>
      <c r="D278" s="212" t="str">
        <f>IF(C278="","",VLOOKUP(C278,seznam!$B$1:$D$979,2,FALSE))</f>
        <v/>
      </c>
      <c r="E278" s="212" t="str">
        <f>IF(C278="","",VLOOKUP(C278,seznam!$B$1:$D$979,3,FALSE))</f>
        <v/>
      </c>
      <c r="F278" s="205"/>
      <c r="G278" s="190"/>
      <c r="I278" s="194" t="str">
        <f>IF(C278="","",VLOOKUP(C278,seznam!$B$1:$F$979,5,FALSE))</f>
        <v/>
      </c>
    </row>
    <row r="279" spans="1:9" ht="15" hidden="1" customHeight="1" outlineLevel="1" x14ac:dyDescent="0.25">
      <c r="B279" s="249" t="str">
        <f>IF(C279="","",VLOOKUP(C279,seznam!$B$1:$E$979,4,FALSE))</f>
        <v/>
      </c>
      <c r="C279" s="196"/>
      <c r="D279" s="212" t="str">
        <f>IF(C279="","",VLOOKUP(C279,seznam!$B$1:$D$979,2,FALSE))</f>
        <v/>
      </c>
      <c r="E279" s="212" t="str">
        <f>IF(C279="","",VLOOKUP(C279,seznam!$B$1:$D$979,3,FALSE))</f>
        <v/>
      </c>
      <c r="F279" s="205"/>
      <c r="G279" s="190"/>
      <c r="I279" s="194" t="str">
        <f>IF(C279="","",VLOOKUP(C279,seznam!$B$1:$F$979,5,FALSE))</f>
        <v/>
      </c>
    </row>
    <row r="280" spans="1:9" ht="15" customHeight="1" collapsed="1" x14ac:dyDescent="0.25">
      <c r="A280" s="200" t="s">
        <v>44</v>
      </c>
      <c r="B280" s="251"/>
      <c r="C280" s="201"/>
      <c r="D280" s="214"/>
      <c r="E280" s="214"/>
      <c r="F280" s="207"/>
      <c r="G280" s="202"/>
      <c r="I280" s="189"/>
    </row>
    <row r="281" spans="1:9" ht="15" hidden="1" customHeight="1" outlineLevel="1" x14ac:dyDescent="0.25">
      <c r="A281" s="183" t="s">
        <v>43</v>
      </c>
      <c r="B281" s="249" t="str">
        <f>IF(C281="","",VLOOKUP(C281,seznam!$B$1:$E$979,4,FALSE))</f>
        <v/>
      </c>
      <c r="C281" s="196"/>
      <c r="D281" s="212" t="str">
        <f>IF(C281="","",VLOOKUP(C281,seznam!$B$1:$D$979,2,FALSE))</f>
        <v/>
      </c>
      <c r="E281" s="212" t="str">
        <f>IF(C281="","",VLOOKUP(C281,seznam!$B$1:$D$979,3,FALSE))</f>
        <v/>
      </c>
      <c r="F281" s="205"/>
      <c r="G281" s="190"/>
      <c r="I281" s="194" t="str">
        <f>IF(C281="","",VLOOKUP(C281,seznam!$B$1:$F$979,5,FALSE))</f>
        <v/>
      </c>
    </row>
    <row r="282" spans="1:9" ht="15" hidden="1" customHeight="1" outlineLevel="1" x14ac:dyDescent="0.25">
      <c r="B282" s="249" t="str">
        <f>IF(C282="","",VLOOKUP(C282,seznam!$B$1:$E$979,4,FALSE))</f>
        <v/>
      </c>
      <c r="C282" s="196"/>
      <c r="D282" s="212" t="str">
        <f>IF(C282="","",VLOOKUP(C282,seznam!$B$1:$D$979,2,FALSE))</f>
        <v/>
      </c>
      <c r="E282" s="212" t="str">
        <f>IF(C282="","",VLOOKUP(C282,seznam!$B$1:$D$979,3,FALSE))</f>
        <v/>
      </c>
      <c r="F282" s="205"/>
      <c r="G282" s="190"/>
      <c r="I282" s="194" t="str">
        <f>IF(C282="","",VLOOKUP(C282,seznam!$B$1:$F$979,5,FALSE))</f>
        <v/>
      </c>
    </row>
    <row r="283" spans="1:9" ht="15" hidden="1" customHeight="1" outlineLevel="1" x14ac:dyDescent="0.25">
      <c r="B283" s="249" t="str">
        <f>IF(C283="","",VLOOKUP(C283,seznam!$B$1:$E$979,4,FALSE))</f>
        <v/>
      </c>
      <c r="C283" s="196"/>
      <c r="D283" s="212" t="str">
        <f>IF(C283="","",VLOOKUP(C283,seznam!$B$1:$D$979,2,FALSE))</f>
        <v/>
      </c>
      <c r="E283" s="212" t="str">
        <f>IF(C283="","",VLOOKUP(C283,seznam!$B$1:$D$979,3,FALSE))</f>
        <v/>
      </c>
      <c r="F283" s="205"/>
      <c r="G283" s="190"/>
      <c r="I283" s="194" t="str">
        <f>IF(C283="","",VLOOKUP(C283,seznam!$B$1:$F$979,5,FALSE))</f>
        <v/>
      </c>
    </row>
    <row r="284" spans="1:9" ht="15" hidden="1" customHeight="1" outlineLevel="1" x14ac:dyDescent="0.25">
      <c r="B284" s="249" t="str">
        <f>IF(C284="","",VLOOKUP(C284,seznam!$B$1:$E$979,4,FALSE))</f>
        <v/>
      </c>
      <c r="C284" s="196"/>
      <c r="D284" s="212" t="str">
        <f>IF(C284="","",VLOOKUP(C284,seznam!$B$1:$D$979,2,FALSE))</f>
        <v/>
      </c>
      <c r="E284" s="212" t="str">
        <f>IF(C284="","",VLOOKUP(C284,seznam!$B$1:$D$979,3,FALSE))</f>
        <v/>
      </c>
      <c r="F284" s="205"/>
      <c r="G284" s="190"/>
      <c r="I284" s="194" t="str">
        <f>IF(C284="","",VLOOKUP(C284,seznam!$B$1:$F$979,5,FALSE))</f>
        <v/>
      </c>
    </row>
    <row r="285" spans="1:9" ht="15" hidden="1" customHeight="1" outlineLevel="1" x14ac:dyDescent="0.25">
      <c r="B285" s="249" t="str">
        <f>IF(C285="","",VLOOKUP(C285,seznam!$B$1:$E$979,4,FALSE))</f>
        <v/>
      </c>
      <c r="C285" s="196"/>
      <c r="D285" s="212" t="str">
        <f>IF(C285="","",VLOOKUP(C285,seznam!$B$1:$D$979,2,FALSE))</f>
        <v/>
      </c>
      <c r="E285" s="212" t="str">
        <f>IF(C285="","",VLOOKUP(C285,seznam!$B$1:$D$979,3,FALSE))</f>
        <v/>
      </c>
      <c r="F285" s="205"/>
      <c r="G285" s="190"/>
      <c r="I285" s="194" t="str">
        <f>IF(C285="","",VLOOKUP(C285,seznam!$B$1:$F$979,5,FALSE))</f>
        <v/>
      </c>
    </row>
    <row r="286" spans="1:9" ht="15" hidden="1" customHeight="1" outlineLevel="1" x14ac:dyDescent="0.25">
      <c r="B286" s="249" t="str">
        <f>IF(C286="","",VLOOKUP(C286,seznam!$B$1:$E$979,4,FALSE))</f>
        <v/>
      </c>
      <c r="C286" s="196"/>
      <c r="D286" s="212" t="str">
        <f>IF(C286="","",VLOOKUP(C286,seznam!$B$1:$D$979,2,FALSE))</f>
        <v/>
      </c>
      <c r="E286" s="212" t="str">
        <f>IF(C286="","",VLOOKUP(C286,seznam!$B$1:$D$979,3,FALSE))</f>
        <v/>
      </c>
      <c r="F286" s="205"/>
      <c r="G286" s="190"/>
      <c r="I286" s="194" t="str">
        <f>IF(C286="","",VLOOKUP(C286,seznam!$B$1:$F$979,5,FALSE))</f>
        <v/>
      </c>
    </row>
    <row r="287" spans="1:9" ht="15" hidden="1" customHeight="1" outlineLevel="1" x14ac:dyDescent="0.25">
      <c r="B287" s="249" t="str">
        <f>IF(C287="","",VLOOKUP(C287,seznam!$B$1:$E$979,4,FALSE))</f>
        <v/>
      </c>
      <c r="C287" s="196"/>
      <c r="D287" s="212" t="str">
        <f>IF(C287="","",VLOOKUP(C287,seznam!$B$1:$D$979,2,FALSE))</f>
        <v/>
      </c>
      <c r="E287" s="212" t="str">
        <f>IF(C287="","",VLOOKUP(C287,seznam!$B$1:$D$979,3,FALSE))</f>
        <v/>
      </c>
      <c r="F287" s="205"/>
      <c r="G287" s="190"/>
      <c r="I287" s="194" t="str">
        <f>IF(C287="","",VLOOKUP(C287,seznam!$B$1:$F$979,5,FALSE))</f>
        <v/>
      </c>
    </row>
    <row r="288" spans="1:9" hidden="1" outlineLevel="1" x14ac:dyDescent="0.25">
      <c r="B288" s="249" t="str">
        <f>IF(C288="","",VLOOKUP(C288,seznam!$B$1:$E$979,4,FALSE))</f>
        <v/>
      </c>
      <c r="C288" s="196"/>
      <c r="D288" s="212" t="str">
        <f>IF(C288="","",VLOOKUP(C288,seznam!$B$1:$D$979,2,FALSE))</f>
        <v/>
      </c>
      <c r="E288" s="212" t="str">
        <f>IF(C288="","",VLOOKUP(C288,seznam!$B$1:$D$979,3,FALSE))</f>
        <v/>
      </c>
      <c r="F288" s="205"/>
      <c r="G288" s="190"/>
      <c r="I288" s="194" t="str">
        <f>IF(C288="","",VLOOKUP(C288,seznam!$B$1:$F$979,5,FALSE))</f>
        <v/>
      </c>
    </row>
    <row r="289" spans="1:9" hidden="1" outlineLevel="1" x14ac:dyDescent="0.25">
      <c r="B289" s="249" t="str">
        <f>IF(C289="","",VLOOKUP(C289,seznam!$B$1:$E$979,4,FALSE))</f>
        <v/>
      </c>
      <c r="C289" s="196"/>
      <c r="D289" s="212" t="str">
        <f>IF(C289="","",VLOOKUP(C289,seznam!$B$1:$D$979,2,FALSE))</f>
        <v/>
      </c>
      <c r="E289" s="212" t="str">
        <f>IF(C289="","",VLOOKUP(C289,seznam!$B$1:$D$979,3,FALSE))</f>
        <v/>
      </c>
      <c r="F289" s="205"/>
      <c r="G289" s="190"/>
      <c r="I289" s="194" t="str">
        <f>IF(C289="","",VLOOKUP(C289,seznam!$B$1:$F$979,5,FALSE))</f>
        <v/>
      </c>
    </row>
    <row r="290" spans="1:9" ht="15" hidden="1" customHeight="1" outlineLevel="1" x14ac:dyDescent="0.25">
      <c r="B290" s="249" t="str">
        <f>IF(C290="","",VLOOKUP(C290,seznam!$B$1:$E$979,4,FALSE))</f>
        <v/>
      </c>
      <c r="C290" s="196"/>
      <c r="D290" s="212" t="str">
        <f>IF(C290="","",VLOOKUP(C290,seznam!$B$1:$D$979,2,FALSE))</f>
        <v/>
      </c>
      <c r="E290" s="212" t="str">
        <f>IF(C290="","",VLOOKUP(C290,seznam!$B$1:$D$979,3,FALSE))</f>
        <v/>
      </c>
      <c r="F290" s="205"/>
      <c r="G290" s="190"/>
      <c r="I290" s="194" t="str">
        <f>IF(C290="","",VLOOKUP(C290,seznam!$B$1:$F$979,5,FALSE))</f>
        <v/>
      </c>
    </row>
    <row r="291" spans="1:9" ht="15" hidden="1" customHeight="1" outlineLevel="1" x14ac:dyDescent="0.25">
      <c r="B291" s="249" t="str">
        <f>IF(C291="","",VLOOKUP(C291,seznam!$B$1:$E$979,4,FALSE))</f>
        <v/>
      </c>
      <c r="C291" s="196"/>
      <c r="D291" s="212" t="str">
        <f>IF(C291="","",VLOOKUP(C291,seznam!$B$1:$D$979,2,FALSE))</f>
        <v/>
      </c>
      <c r="E291" s="212" t="str">
        <f>IF(C291="","",VLOOKUP(C291,seznam!$B$1:$D$979,3,FALSE))</f>
        <v/>
      </c>
      <c r="F291" s="205"/>
      <c r="G291" s="190"/>
      <c r="I291" s="194" t="str">
        <f>IF(C291="","",VLOOKUP(C291,seznam!$B$1:$F$979,5,FALSE))</f>
        <v/>
      </c>
    </row>
    <row r="292" spans="1:9" ht="15" customHeight="1" collapsed="1" x14ac:dyDescent="0.25">
      <c r="A292" s="200" t="s">
        <v>44</v>
      </c>
      <c r="B292" s="251"/>
      <c r="C292" s="201"/>
      <c r="D292" s="214"/>
      <c r="E292" s="214"/>
      <c r="F292" s="207"/>
      <c r="G292" s="202"/>
      <c r="I292" s="189"/>
    </row>
    <row r="293" spans="1:9" ht="15" hidden="1" customHeight="1" outlineLevel="1" x14ac:dyDescent="0.25">
      <c r="A293" s="183" t="s">
        <v>43</v>
      </c>
      <c r="B293" s="249" t="str">
        <f>IF(C293="","",VLOOKUP(C293,seznam!$B$1:$E$979,4,FALSE))</f>
        <v/>
      </c>
      <c r="C293" s="196"/>
      <c r="D293" s="212" t="str">
        <f>IF(C293="","",VLOOKUP(C293,seznam!$B$1:$D$979,2,FALSE))</f>
        <v/>
      </c>
      <c r="E293" s="212" t="str">
        <f>IF(C293="","",VLOOKUP(C293,seznam!$B$1:$D$979,3,FALSE))</f>
        <v/>
      </c>
      <c r="F293" s="205"/>
      <c r="G293" s="190"/>
      <c r="I293" s="194" t="str">
        <f>IF(C293="","",VLOOKUP(C293,seznam!$B$1:$F$979,5,FALSE))</f>
        <v/>
      </c>
    </row>
    <row r="294" spans="1:9" ht="15" hidden="1" customHeight="1" outlineLevel="1" x14ac:dyDescent="0.25">
      <c r="B294" s="249" t="str">
        <f>IF(C294="","",VLOOKUP(C294,seznam!$B$1:$E$979,4,FALSE))</f>
        <v/>
      </c>
      <c r="C294" s="196"/>
      <c r="D294" s="212" t="str">
        <f>IF(C294="","",VLOOKUP(C294,seznam!$B$1:$D$979,2,FALSE))</f>
        <v/>
      </c>
      <c r="E294" s="212" t="str">
        <f>IF(C294="","",VLOOKUP(C294,seznam!$B$1:$D$979,3,FALSE))</f>
        <v/>
      </c>
      <c r="F294" s="205"/>
      <c r="G294" s="190"/>
      <c r="I294" s="194" t="str">
        <f>IF(C294="","",VLOOKUP(C294,seznam!$B$1:$F$979,5,FALSE))</f>
        <v/>
      </c>
    </row>
    <row r="295" spans="1:9" ht="15" hidden="1" customHeight="1" outlineLevel="1" x14ac:dyDescent="0.25">
      <c r="B295" s="249" t="str">
        <f>IF(C295="","",VLOOKUP(C295,seznam!$B$1:$E$979,4,FALSE))</f>
        <v/>
      </c>
      <c r="C295" s="196"/>
      <c r="D295" s="212" t="str">
        <f>IF(C295="","",VLOOKUP(C295,seznam!$B$1:$D$979,2,FALSE))</f>
        <v/>
      </c>
      <c r="E295" s="212" t="str">
        <f>IF(C295="","",VLOOKUP(C295,seznam!$B$1:$D$979,3,FALSE))</f>
        <v/>
      </c>
      <c r="F295" s="205"/>
      <c r="G295" s="190"/>
      <c r="I295" s="194" t="str">
        <f>IF(C295="","",VLOOKUP(C295,seznam!$B$1:$F$979,5,FALSE))</f>
        <v/>
      </c>
    </row>
    <row r="296" spans="1:9" ht="15" hidden="1" customHeight="1" outlineLevel="1" x14ac:dyDescent="0.25">
      <c r="B296" s="249" t="str">
        <f>IF(C296="","",VLOOKUP(C296,seznam!$B$1:$E$979,4,FALSE))</f>
        <v/>
      </c>
      <c r="C296" s="196"/>
      <c r="D296" s="212" t="str">
        <f>IF(C296="","",VLOOKUP(C296,seznam!$B$1:$D$979,2,FALSE))</f>
        <v/>
      </c>
      <c r="E296" s="212" t="str">
        <f>IF(C296="","",VLOOKUP(C296,seznam!$B$1:$D$979,3,FALSE))</f>
        <v/>
      </c>
      <c r="F296" s="205"/>
      <c r="G296" s="190"/>
      <c r="I296" s="194" t="str">
        <f>IF(C296="","",VLOOKUP(C296,seznam!$B$1:$F$979,5,FALSE))</f>
        <v/>
      </c>
    </row>
    <row r="297" spans="1:9" ht="15" hidden="1" customHeight="1" outlineLevel="1" x14ac:dyDescent="0.25">
      <c r="B297" s="249" t="str">
        <f>IF(C297="","",VLOOKUP(C297,seznam!$B$1:$E$979,4,FALSE))</f>
        <v/>
      </c>
      <c r="C297" s="196"/>
      <c r="D297" s="212" t="str">
        <f>IF(C297="","",VLOOKUP(C297,seznam!$B$1:$D$979,2,FALSE))</f>
        <v/>
      </c>
      <c r="E297" s="212" t="str">
        <f>IF(C297="","",VLOOKUP(C297,seznam!$B$1:$D$979,3,FALSE))</f>
        <v/>
      </c>
      <c r="F297" s="205"/>
      <c r="G297" s="190"/>
      <c r="I297" s="194" t="str">
        <f>IF(C297="","",VLOOKUP(C297,seznam!$B$1:$F$979,5,FALSE))</f>
        <v/>
      </c>
    </row>
    <row r="298" spans="1:9" ht="15" hidden="1" customHeight="1" outlineLevel="1" x14ac:dyDescent="0.25">
      <c r="B298" s="249" t="str">
        <f>IF(C298="","",VLOOKUP(C298,seznam!$B$1:$E$979,4,FALSE))</f>
        <v/>
      </c>
      <c r="C298" s="196"/>
      <c r="D298" s="212" t="str">
        <f>IF(C298="","",VLOOKUP(C298,seznam!$B$1:$D$979,2,FALSE))</f>
        <v/>
      </c>
      <c r="E298" s="212" t="str">
        <f>IF(C298="","",VLOOKUP(C298,seznam!$B$1:$D$979,3,FALSE))</f>
        <v/>
      </c>
      <c r="F298" s="205"/>
      <c r="G298" s="190"/>
      <c r="I298" s="194" t="str">
        <f>IF(C298="","",VLOOKUP(C298,seznam!$B$1:$F$979,5,FALSE))</f>
        <v/>
      </c>
    </row>
    <row r="299" spans="1:9" ht="15" hidden="1" customHeight="1" outlineLevel="1" x14ac:dyDescent="0.25">
      <c r="B299" s="249" t="str">
        <f>IF(C299="","",VLOOKUP(C299,seznam!$B$1:$E$979,4,FALSE))</f>
        <v/>
      </c>
      <c r="C299" s="196"/>
      <c r="D299" s="212" t="str">
        <f>IF(C299="","",VLOOKUP(C299,seznam!$B$1:$D$979,2,FALSE))</f>
        <v/>
      </c>
      <c r="E299" s="212" t="str">
        <f>IF(C299="","",VLOOKUP(C299,seznam!$B$1:$D$979,3,FALSE))</f>
        <v/>
      </c>
      <c r="F299" s="205"/>
      <c r="G299" s="190"/>
      <c r="I299" s="194" t="str">
        <f>IF(C299="","",VLOOKUP(C299,seznam!$B$1:$F$979,5,FALSE))</f>
        <v/>
      </c>
    </row>
    <row r="300" spans="1:9" hidden="1" outlineLevel="1" x14ac:dyDescent="0.25">
      <c r="B300" s="249" t="str">
        <f>IF(C300="","",VLOOKUP(C300,seznam!$B$1:$E$979,4,FALSE))</f>
        <v/>
      </c>
      <c r="C300" s="196"/>
      <c r="D300" s="212" t="str">
        <f>IF(C300="","",VLOOKUP(C300,seznam!$B$1:$D$979,2,FALSE))</f>
        <v/>
      </c>
      <c r="E300" s="212" t="str">
        <f>IF(C300="","",VLOOKUP(C300,seznam!$B$1:$D$979,3,FALSE))</f>
        <v/>
      </c>
      <c r="F300" s="205"/>
      <c r="G300" s="190"/>
      <c r="I300" s="194" t="str">
        <f>IF(C300="","",VLOOKUP(C300,seznam!$B$1:$F$979,5,FALSE))</f>
        <v/>
      </c>
    </row>
    <row r="301" spans="1:9" hidden="1" outlineLevel="1" x14ac:dyDescent="0.25">
      <c r="B301" s="249" t="str">
        <f>IF(C301="","",VLOOKUP(C301,seznam!$B$1:$E$979,4,FALSE))</f>
        <v/>
      </c>
      <c r="C301" s="196"/>
      <c r="D301" s="212" t="str">
        <f>IF(C301="","",VLOOKUP(C301,seznam!$B$1:$D$979,2,FALSE))</f>
        <v/>
      </c>
      <c r="E301" s="212" t="str">
        <f>IF(C301="","",VLOOKUP(C301,seznam!$B$1:$D$979,3,FALSE))</f>
        <v/>
      </c>
      <c r="F301" s="205"/>
      <c r="G301" s="190"/>
      <c r="I301" s="194" t="str">
        <f>IF(C301="","",VLOOKUP(C301,seznam!$B$1:$F$979,5,FALSE))</f>
        <v/>
      </c>
    </row>
    <row r="302" spans="1:9" ht="15" hidden="1" customHeight="1" outlineLevel="1" x14ac:dyDescent="0.25">
      <c r="B302" s="249" t="str">
        <f>IF(C302="","",VLOOKUP(C302,seznam!$B$1:$E$979,4,FALSE))</f>
        <v/>
      </c>
      <c r="C302" s="196"/>
      <c r="D302" s="212" t="str">
        <f>IF(C302="","",VLOOKUP(C302,seznam!$B$1:$D$979,2,FALSE))</f>
        <v/>
      </c>
      <c r="E302" s="212" t="str">
        <f>IF(C302="","",VLOOKUP(C302,seznam!$B$1:$D$979,3,FALSE))</f>
        <v/>
      </c>
      <c r="F302" s="205"/>
      <c r="G302" s="190"/>
      <c r="I302" s="194" t="str">
        <f>IF(C302="","",VLOOKUP(C302,seznam!$B$1:$F$979,5,FALSE))</f>
        <v/>
      </c>
    </row>
    <row r="303" spans="1:9" ht="15" hidden="1" customHeight="1" outlineLevel="1" x14ac:dyDescent="0.25">
      <c r="B303" s="249" t="str">
        <f>IF(C303="","",VLOOKUP(C303,seznam!$B$1:$E$979,4,FALSE))</f>
        <v/>
      </c>
      <c r="C303" s="196"/>
      <c r="D303" s="212" t="str">
        <f>IF(C303="","",VLOOKUP(C303,seznam!$B$1:$D$979,2,FALSE))</f>
        <v/>
      </c>
      <c r="E303" s="212" t="str">
        <f>IF(C303="","",VLOOKUP(C303,seznam!$B$1:$D$979,3,FALSE))</f>
        <v/>
      </c>
      <c r="F303" s="205"/>
      <c r="G303" s="190"/>
      <c r="I303" s="194" t="str">
        <f>IF(C303="","",VLOOKUP(C303,seznam!$B$1:$F$979,5,FALSE))</f>
        <v/>
      </c>
    </row>
    <row r="304" spans="1:9" ht="15" customHeight="1" collapsed="1" x14ac:dyDescent="0.25">
      <c r="A304" s="200" t="s">
        <v>44</v>
      </c>
      <c r="B304" s="251"/>
      <c r="C304" s="201"/>
      <c r="D304" s="214"/>
      <c r="E304" s="214"/>
      <c r="F304" s="207"/>
      <c r="G304" s="202"/>
      <c r="I304" s="189"/>
    </row>
    <row r="305" spans="1:9" ht="15" hidden="1" customHeight="1" outlineLevel="1" x14ac:dyDescent="0.25">
      <c r="A305" s="183" t="s">
        <v>43</v>
      </c>
      <c r="B305" s="249" t="str">
        <f>IF(C305="","",VLOOKUP(C305,seznam!$B$1:$E$979,4,FALSE))</f>
        <v/>
      </c>
      <c r="C305" s="196"/>
      <c r="D305" s="212" t="str">
        <f>IF(C305="","",VLOOKUP(C305,seznam!$B$1:$D$979,2,FALSE))</f>
        <v/>
      </c>
      <c r="E305" s="212" t="str">
        <f>IF(C305="","",VLOOKUP(C305,seznam!$B$1:$D$979,3,FALSE))</f>
        <v/>
      </c>
      <c r="F305" s="205"/>
      <c r="G305" s="190"/>
      <c r="I305" s="194" t="str">
        <f>IF(C305="","",VLOOKUP(C305,seznam!$B$1:$F$979,5,FALSE))</f>
        <v/>
      </c>
    </row>
    <row r="306" spans="1:9" ht="15" hidden="1" customHeight="1" outlineLevel="1" x14ac:dyDescent="0.25">
      <c r="B306" s="249" t="str">
        <f>IF(C306="","",VLOOKUP(C306,seznam!$B$1:$E$979,4,FALSE))</f>
        <v/>
      </c>
      <c r="C306" s="196"/>
      <c r="D306" s="212" t="str">
        <f>IF(C306="","",VLOOKUP(C306,seznam!$B$1:$D$979,2,FALSE))</f>
        <v/>
      </c>
      <c r="E306" s="212" t="str">
        <f>IF(C306="","",VLOOKUP(C306,seznam!$B$1:$D$979,3,FALSE))</f>
        <v/>
      </c>
      <c r="F306" s="205"/>
      <c r="G306" s="190"/>
      <c r="I306" s="194" t="str">
        <f>IF(C306="","",VLOOKUP(C306,seznam!$B$1:$F$979,5,FALSE))</f>
        <v/>
      </c>
    </row>
    <row r="307" spans="1:9" ht="15" hidden="1" customHeight="1" outlineLevel="1" x14ac:dyDescent="0.25">
      <c r="B307" s="249" t="str">
        <f>IF(C307="","",VLOOKUP(C307,seznam!$B$1:$E$979,4,FALSE))</f>
        <v/>
      </c>
      <c r="C307" s="196"/>
      <c r="D307" s="212" t="str">
        <f>IF(C307="","",VLOOKUP(C307,seznam!$B$1:$D$979,2,FALSE))</f>
        <v/>
      </c>
      <c r="E307" s="212" t="str">
        <f>IF(C307="","",VLOOKUP(C307,seznam!$B$1:$D$979,3,FALSE))</f>
        <v/>
      </c>
      <c r="F307" s="205"/>
      <c r="G307" s="190"/>
      <c r="I307" s="194" t="str">
        <f>IF(C307="","",VLOOKUP(C307,seznam!$B$1:$F$979,5,FALSE))</f>
        <v/>
      </c>
    </row>
    <row r="308" spans="1:9" ht="15" hidden="1" customHeight="1" outlineLevel="1" x14ac:dyDescent="0.25">
      <c r="B308" s="249" t="str">
        <f>IF(C308="","",VLOOKUP(C308,seznam!$B$1:$E$979,4,FALSE))</f>
        <v/>
      </c>
      <c r="C308" s="196"/>
      <c r="D308" s="212" t="str">
        <f>IF(C308="","",VLOOKUP(C308,seznam!$B$1:$D$979,2,FALSE))</f>
        <v/>
      </c>
      <c r="E308" s="212" t="str">
        <f>IF(C308="","",VLOOKUP(C308,seznam!$B$1:$D$979,3,FALSE))</f>
        <v/>
      </c>
      <c r="F308" s="205"/>
      <c r="G308" s="190"/>
      <c r="I308" s="194" t="str">
        <f>IF(C308="","",VLOOKUP(C308,seznam!$B$1:$F$979,5,FALSE))</f>
        <v/>
      </c>
    </row>
    <row r="309" spans="1:9" ht="15" hidden="1" customHeight="1" outlineLevel="1" x14ac:dyDescent="0.25">
      <c r="B309" s="249" t="str">
        <f>IF(C309="","",VLOOKUP(C309,seznam!$B$1:$E$979,4,FALSE))</f>
        <v/>
      </c>
      <c r="C309" s="196"/>
      <c r="D309" s="212" t="str">
        <f>IF(C309="","",VLOOKUP(C309,seznam!$B$1:$D$979,2,FALSE))</f>
        <v/>
      </c>
      <c r="E309" s="212" t="str">
        <f>IF(C309="","",VLOOKUP(C309,seznam!$B$1:$D$979,3,FALSE))</f>
        <v/>
      </c>
      <c r="F309" s="205"/>
      <c r="G309" s="190"/>
      <c r="I309" s="194" t="str">
        <f>IF(C309="","",VLOOKUP(C309,seznam!$B$1:$F$979,5,FALSE))</f>
        <v/>
      </c>
    </row>
    <row r="310" spans="1:9" ht="15" hidden="1" customHeight="1" outlineLevel="1" x14ac:dyDescent="0.25">
      <c r="B310" s="249" t="str">
        <f>IF(C310="","",VLOOKUP(C310,seznam!$B$1:$E$979,4,FALSE))</f>
        <v/>
      </c>
      <c r="C310" s="196"/>
      <c r="D310" s="212" t="str">
        <f>IF(C310="","",VLOOKUP(C310,seznam!$B$1:$D$979,2,FALSE))</f>
        <v/>
      </c>
      <c r="E310" s="212" t="str">
        <f>IF(C310="","",VLOOKUP(C310,seznam!$B$1:$D$979,3,FALSE))</f>
        <v/>
      </c>
      <c r="F310" s="205"/>
      <c r="G310" s="190"/>
      <c r="I310" s="194" t="str">
        <f>IF(C310="","",VLOOKUP(C310,seznam!$B$1:$F$979,5,FALSE))</f>
        <v/>
      </c>
    </row>
    <row r="311" spans="1:9" ht="15" hidden="1" customHeight="1" outlineLevel="1" x14ac:dyDescent="0.25">
      <c r="B311" s="249" t="str">
        <f>IF(C311="","",VLOOKUP(C311,seznam!$B$1:$E$979,4,FALSE))</f>
        <v/>
      </c>
      <c r="C311" s="196"/>
      <c r="D311" s="212" t="str">
        <f>IF(C311="","",VLOOKUP(C311,seznam!$B$1:$D$979,2,FALSE))</f>
        <v/>
      </c>
      <c r="E311" s="212" t="str">
        <f>IF(C311="","",VLOOKUP(C311,seznam!$B$1:$D$979,3,FALSE))</f>
        <v/>
      </c>
      <c r="F311" s="205"/>
      <c r="G311" s="190"/>
      <c r="I311" s="194" t="str">
        <f>IF(C311="","",VLOOKUP(C311,seznam!$B$1:$F$979,5,FALSE))</f>
        <v/>
      </c>
    </row>
    <row r="312" spans="1:9" hidden="1" outlineLevel="1" x14ac:dyDescent="0.25">
      <c r="B312" s="249" t="str">
        <f>IF(C312="","",VLOOKUP(C312,seznam!$B$1:$E$979,4,FALSE))</f>
        <v/>
      </c>
      <c r="C312" s="196"/>
      <c r="D312" s="212" t="str">
        <f>IF(C312="","",VLOOKUP(C312,seznam!$B$1:$D$979,2,FALSE))</f>
        <v/>
      </c>
      <c r="E312" s="212" t="str">
        <f>IF(C312="","",VLOOKUP(C312,seznam!$B$1:$D$979,3,FALSE))</f>
        <v/>
      </c>
      <c r="F312" s="205"/>
      <c r="G312" s="190"/>
      <c r="I312" s="194" t="str">
        <f>IF(C312="","",VLOOKUP(C312,seznam!$B$1:$F$979,5,FALSE))</f>
        <v/>
      </c>
    </row>
    <row r="313" spans="1:9" hidden="1" outlineLevel="1" x14ac:dyDescent="0.25">
      <c r="B313" s="249" t="str">
        <f>IF(C313="","",VLOOKUP(C313,seznam!$B$1:$E$979,4,FALSE))</f>
        <v/>
      </c>
      <c r="C313" s="196"/>
      <c r="D313" s="212" t="str">
        <f>IF(C313="","",VLOOKUP(C313,seznam!$B$1:$D$979,2,FALSE))</f>
        <v/>
      </c>
      <c r="E313" s="212" t="str">
        <f>IF(C313="","",VLOOKUP(C313,seznam!$B$1:$D$979,3,FALSE))</f>
        <v/>
      </c>
      <c r="F313" s="205"/>
      <c r="G313" s="190"/>
      <c r="I313" s="194" t="str">
        <f>IF(C313="","",VLOOKUP(C313,seznam!$B$1:$F$979,5,FALSE))</f>
        <v/>
      </c>
    </row>
    <row r="314" spans="1:9" ht="15" hidden="1" customHeight="1" outlineLevel="1" x14ac:dyDescent="0.25">
      <c r="B314" s="249" t="str">
        <f>IF(C314="","",VLOOKUP(C314,seznam!$B$1:$E$979,4,FALSE))</f>
        <v/>
      </c>
      <c r="C314" s="196"/>
      <c r="D314" s="212" t="str">
        <f>IF(C314="","",VLOOKUP(C314,seznam!$B$1:$D$979,2,FALSE))</f>
        <v/>
      </c>
      <c r="E314" s="212" t="str">
        <f>IF(C314="","",VLOOKUP(C314,seznam!$B$1:$D$979,3,FALSE))</f>
        <v/>
      </c>
      <c r="F314" s="205"/>
      <c r="G314" s="190"/>
      <c r="I314" s="194" t="str">
        <f>IF(C314="","",VLOOKUP(C314,seznam!$B$1:$F$979,5,FALSE))</f>
        <v/>
      </c>
    </row>
    <row r="315" spans="1:9" ht="15" hidden="1" customHeight="1" outlineLevel="1" x14ac:dyDescent="0.25">
      <c r="B315" s="249" t="str">
        <f>IF(C315="","",VLOOKUP(C315,seznam!$B$1:$E$979,4,FALSE))</f>
        <v/>
      </c>
      <c r="C315" s="196"/>
      <c r="D315" s="212" t="str">
        <f>IF(C315="","",VLOOKUP(C315,seznam!$B$1:$D$979,2,FALSE))</f>
        <v/>
      </c>
      <c r="E315" s="212" t="str">
        <f>IF(C315="","",VLOOKUP(C315,seznam!$B$1:$D$979,3,FALSE))</f>
        <v/>
      </c>
      <c r="F315" s="205"/>
      <c r="G315" s="190"/>
      <c r="I315" s="194" t="str">
        <f>IF(C315="","",VLOOKUP(C315,seznam!$B$1:$F$979,5,FALSE))</f>
        <v/>
      </c>
    </row>
    <row r="316" spans="1:9" ht="15" customHeight="1" collapsed="1" x14ac:dyDescent="0.25">
      <c r="A316" s="200" t="s">
        <v>44</v>
      </c>
      <c r="B316" s="251"/>
      <c r="C316" s="201"/>
      <c r="D316" s="214"/>
      <c r="E316" s="214"/>
      <c r="F316" s="207"/>
      <c r="G316" s="202"/>
      <c r="I316" s="189"/>
    </row>
    <row r="317" spans="1:9" ht="15" hidden="1" customHeight="1" outlineLevel="1" x14ac:dyDescent="0.25">
      <c r="A317" s="183" t="s">
        <v>43</v>
      </c>
      <c r="B317" s="249" t="str">
        <f>IF(C317="","",VLOOKUP(C317,seznam!$B$1:$E$979,4,FALSE))</f>
        <v/>
      </c>
      <c r="C317" s="196"/>
      <c r="D317" s="212" t="str">
        <f>IF(C317="","",VLOOKUP(C317,seznam!$B$1:$D$979,2,FALSE))</f>
        <v/>
      </c>
      <c r="E317" s="212" t="str">
        <f>IF(C317="","",VLOOKUP(C317,seznam!$B$1:$D$979,3,FALSE))</f>
        <v/>
      </c>
      <c r="F317" s="205"/>
      <c r="G317" s="190"/>
      <c r="I317" s="194" t="str">
        <f>IF(C317="","",VLOOKUP(C317,seznam!$B$1:$F$979,5,FALSE))</f>
        <v/>
      </c>
    </row>
    <row r="318" spans="1:9" ht="15" hidden="1" customHeight="1" outlineLevel="1" x14ac:dyDescent="0.25">
      <c r="B318" s="249" t="str">
        <f>IF(C318="","",VLOOKUP(C318,seznam!$B$1:$E$979,4,FALSE))</f>
        <v/>
      </c>
      <c r="C318" s="196"/>
      <c r="D318" s="212" t="str">
        <f>IF(C318="","",VLOOKUP(C318,seznam!$B$1:$D$979,2,FALSE))</f>
        <v/>
      </c>
      <c r="E318" s="212" t="str">
        <f>IF(C318="","",VLOOKUP(C318,seznam!$B$1:$D$979,3,FALSE))</f>
        <v/>
      </c>
      <c r="F318" s="205"/>
      <c r="G318" s="190"/>
      <c r="I318" s="194" t="str">
        <f>IF(C318="","",VLOOKUP(C318,seznam!$B$1:$F$979,5,FALSE))</f>
        <v/>
      </c>
    </row>
    <row r="319" spans="1:9" ht="15" hidden="1" customHeight="1" outlineLevel="1" x14ac:dyDescent="0.25">
      <c r="B319" s="249" t="str">
        <f>IF(C319="","",VLOOKUP(C319,seznam!$B$1:$E$979,4,FALSE))</f>
        <v/>
      </c>
      <c r="C319" s="196"/>
      <c r="D319" s="212" t="str">
        <f>IF(C319="","",VLOOKUP(C319,seznam!$B$1:$D$979,2,FALSE))</f>
        <v/>
      </c>
      <c r="E319" s="212" t="str">
        <f>IF(C319="","",VLOOKUP(C319,seznam!$B$1:$D$979,3,FALSE))</f>
        <v/>
      </c>
      <c r="F319" s="205"/>
      <c r="G319" s="190"/>
      <c r="I319" s="194" t="str">
        <f>IF(C319="","",VLOOKUP(C319,seznam!$B$1:$F$979,5,FALSE))</f>
        <v/>
      </c>
    </row>
    <row r="320" spans="1:9" ht="15" hidden="1" customHeight="1" outlineLevel="1" x14ac:dyDescent="0.25">
      <c r="B320" s="249" t="str">
        <f>IF(C320="","",VLOOKUP(C320,seznam!$B$1:$E$979,4,FALSE))</f>
        <v/>
      </c>
      <c r="C320" s="196"/>
      <c r="D320" s="212" t="str">
        <f>IF(C320="","",VLOOKUP(C320,seznam!$B$1:$D$979,2,FALSE))</f>
        <v/>
      </c>
      <c r="E320" s="212" t="str">
        <f>IF(C320="","",VLOOKUP(C320,seznam!$B$1:$D$979,3,FALSE))</f>
        <v/>
      </c>
      <c r="F320" s="205"/>
      <c r="G320" s="190"/>
      <c r="I320" s="194" t="str">
        <f>IF(C320="","",VLOOKUP(C320,seznam!$B$1:$F$979,5,FALSE))</f>
        <v/>
      </c>
    </row>
    <row r="321" spans="1:9" ht="15" hidden="1" customHeight="1" outlineLevel="1" x14ac:dyDescent="0.25">
      <c r="B321" s="249" t="str">
        <f>IF(C321="","",VLOOKUP(C321,seznam!$B$1:$E$979,4,FALSE))</f>
        <v/>
      </c>
      <c r="C321" s="196"/>
      <c r="D321" s="212" t="str">
        <f>IF(C321="","",VLOOKUP(C321,seznam!$B$1:$D$979,2,FALSE))</f>
        <v/>
      </c>
      <c r="E321" s="212" t="str">
        <f>IF(C321="","",VLOOKUP(C321,seznam!$B$1:$D$979,3,FALSE))</f>
        <v/>
      </c>
      <c r="F321" s="205"/>
      <c r="G321" s="190"/>
      <c r="I321" s="194" t="str">
        <f>IF(C321="","",VLOOKUP(C321,seznam!$B$1:$F$979,5,FALSE))</f>
        <v/>
      </c>
    </row>
    <row r="322" spans="1:9" ht="15" hidden="1" customHeight="1" outlineLevel="1" x14ac:dyDescent="0.25">
      <c r="B322" s="249" t="str">
        <f>IF(C322="","",VLOOKUP(C322,seznam!$B$1:$E$979,4,FALSE))</f>
        <v/>
      </c>
      <c r="C322" s="196"/>
      <c r="D322" s="212" t="str">
        <f>IF(C322="","",VLOOKUP(C322,seznam!$B$1:$D$979,2,FALSE))</f>
        <v/>
      </c>
      <c r="E322" s="212" t="str">
        <f>IF(C322="","",VLOOKUP(C322,seznam!$B$1:$D$979,3,FALSE))</f>
        <v/>
      </c>
      <c r="F322" s="205"/>
      <c r="G322" s="190"/>
      <c r="I322" s="194" t="str">
        <f>IF(C322="","",VLOOKUP(C322,seznam!$B$1:$F$979,5,FALSE))</f>
        <v/>
      </c>
    </row>
    <row r="323" spans="1:9" ht="15" hidden="1" customHeight="1" outlineLevel="1" x14ac:dyDescent="0.25">
      <c r="B323" s="249" t="str">
        <f>IF(C323="","",VLOOKUP(C323,seznam!$B$1:$E$979,4,FALSE))</f>
        <v/>
      </c>
      <c r="C323" s="196"/>
      <c r="D323" s="212" t="str">
        <f>IF(C323="","",VLOOKUP(C323,seznam!$B$1:$D$979,2,FALSE))</f>
        <v/>
      </c>
      <c r="E323" s="212" t="str">
        <f>IF(C323="","",VLOOKUP(C323,seznam!$B$1:$D$979,3,FALSE))</f>
        <v/>
      </c>
      <c r="F323" s="205"/>
      <c r="G323" s="190"/>
      <c r="I323" s="194" t="str">
        <f>IF(C323="","",VLOOKUP(C323,seznam!$B$1:$F$979,5,FALSE))</f>
        <v/>
      </c>
    </row>
    <row r="324" spans="1:9" hidden="1" outlineLevel="1" x14ac:dyDescent="0.25">
      <c r="B324" s="249" t="str">
        <f>IF(C324="","",VLOOKUP(C324,seznam!$B$1:$E$979,4,FALSE))</f>
        <v/>
      </c>
      <c r="C324" s="196"/>
      <c r="D324" s="212" t="str">
        <f>IF(C324="","",VLOOKUP(C324,seznam!$B$1:$D$979,2,FALSE))</f>
        <v/>
      </c>
      <c r="E324" s="212" t="str">
        <f>IF(C324="","",VLOOKUP(C324,seznam!$B$1:$D$979,3,FALSE))</f>
        <v/>
      </c>
      <c r="F324" s="205"/>
      <c r="G324" s="190"/>
      <c r="I324" s="194" t="str">
        <f>IF(C324="","",VLOOKUP(C324,seznam!$B$1:$F$979,5,FALSE))</f>
        <v/>
      </c>
    </row>
    <row r="325" spans="1:9" hidden="1" outlineLevel="1" x14ac:dyDescent="0.25">
      <c r="B325" s="249" t="str">
        <f>IF(C325="","",VLOOKUP(C325,seznam!$B$1:$E$979,4,FALSE))</f>
        <v/>
      </c>
      <c r="C325" s="196"/>
      <c r="D325" s="212" t="str">
        <f>IF(C325="","",VLOOKUP(C325,seznam!$B$1:$D$979,2,FALSE))</f>
        <v/>
      </c>
      <c r="E325" s="212" t="str">
        <f>IF(C325="","",VLOOKUP(C325,seznam!$B$1:$D$979,3,FALSE))</f>
        <v/>
      </c>
      <c r="F325" s="205"/>
      <c r="G325" s="190"/>
      <c r="I325" s="194" t="str">
        <f>IF(C325="","",VLOOKUP(C325,seznam!$B$1:$F$979,5,FALSE))</f>
        <v/>
      </c>
    </row>
    <row r="326" spans="1:9" ht="15" hidden="1" customHeight="1" outlineLevel="1" x14ac:dyDescent="0.25">
      <c r="B326" s="249" t="str">
        <f>IF(C326="","",VLOOKUP(C326,seznam!$B$1:$E$979,4,FALSE))</f>
        <v/>
      </c>
      <c r="C326" s="196"/>
      <c r="D326" s="212" t="str">
        <f>IF(C326="","",VLOOKUP(C326,seznam!$B$1:$D$979,2,FALSE))</f>
        <v/>
      </c>
      <c r="E326" s="212" t="str">
        <f>IF(C326="","",VLOOKUP(C326,seznam!$B$1:$D$979,3,FALSE))</f>
        <v/>
      </c>
      <c r="F326" s="205"/>
      <c r="G326" s="190"/>
      <c r="I326" s="194" t="str">
        <f>IF(C326="","",VLOOKUP(C326,seznam!$B$1:$F$979,5,FALSE))</f>
        <v/>
      </c>
    </row>
    <row r="327" spans="1:9" ht="15" hidden="1" customHeight="1" outlineLevel="1" x14ac:dyDescent="0.25">
      <c r="B327" s="249" t="str">
        <f>IF(C327="","",VLOOKUP(C327,seznam!$B$1:$E$979,4,FALSE))</f>
        <v/>
      </c>
      <c r="C327" s="196"/>
      <c r="D327" s="212" t="str">
        <f>IF(C327="","",VLOOKUP(C327,seznam!$B$1:$D$979,2,FALSE))</f>
        <v/>
      </c>
      <c r="E327" s="212" t="str">
        <f>IF(C327="","",VLOOKUP(C327,seznam!$B$1:$D$979,3,FALSE))</f>
        <v/>
      </c>
      <c r="F327" s="205"/>
      <c r="G327" s="190"/>
      <c r="I327" s="194" t="str">
        <f>IF(C327="","",VLOOKUP(C327,seznam!$B$1:$F$979,5,FALSE))</f>
        <v/>
      </c>
    </row>
    <row r="328" spans="1:9" ht="15" customHeight="1" collapsed="1" x14ac:dyDescent="0.25">
      <c r="A328" s="200" t="s">
        <v>44</v>
      </c>
      <c r="B328" s="251"/>
      <c r="C328" s="201"/>
      <c r="D328" s="214"/>
      <c r="E328" s="214"/>
      <c r="F328" s="207"/>
      <c r="G328" s="202"/>
      <c r="I328" s="189"/>
    </row>
    <row r="329" spans="1:9" ht="15" hidden="1" customHeight="1" outlineLevel="1" x14ac:dyDescent="0.25">
      <c r="A329" s="183" t="s">
        <v>43</v>
      </c>
      <c r="B329" s="249" t="str">
        <f>IF(C329="","",VLOOKUP(C329,seznam!$B$1:$E$979,4,FALSE))</f>
        <v/>
      </c>
      <c r="C329" s="196"/>
      <c r="D329" s="212" t="str">
        <f>IF(C329="","",VLOOKUP(C329,seznam!$B$1:$D$979,2,FALSE))</f>
        <v/>
      </c>
      <c r="E329" s="212" t="str">
        <f>IF(C329="","",VLOOKUP(C329,seznam!$B$1:$D$979,3,FALSE))</f>
        <v/>
      </c>
      <c r="F329" s="205"/>
      <c r="G329" s="190"/>
      <c r="I329" s="194" t="str">
        <f>IF(C329="","",VLOOKUP(C329,seznam!$B$1:$F$979,5,FALSE))</f>
        <v/>
      </c>
    </row>
    <row r="330" spans="1:9" ht="15" hidden="1" customHeight="1" outlineLevel="1" x14ac:dyDescent="0.25">
      <c r="B330" s="249" t="str">
        <f>IF(C330="","",VLOOKUP(C330,seznam!$B$1:$E$979,4,FALSE))</f>
        <v/>
      </c>
      <c r="C330" s="196"/>
      <c r="D330" s="212" t="str">
        <f>IF(C330="","",VLOOKUP(C330,seznam!$B$1:$D$979,2,FALSE))</f>
        <v/>
      </c>
      <c r="E330" s="212" t="str">
        <f>IF(C330="","",VLOOKUP(C330,seznam!$B$1:$D$979,3,FALSE))</f>
        <v/>
      </c>
      <c r="F330" s="205"/>
      <c r="G330" s="190"/>
      <c r="I330" s="194" t="str">
        <f>IF(C330="","",VLOOKUP(C330,seznam!$B$1:$F$979,5,FALSE))</f>
        <v/>
      </c>
    </row>
    <row r="331" spans="1:9" ht="15" hidden="1" customHeight="1" outlineLevel="1" x14ac:dyDescent="0.25">
      <c r="B331" s="249" t="str">
        <f>IF(C331="","",VLOOKUP(C331,seznam!$B$1:$E$979,4,FALSE))</f>
        <v/>
      </c>
      <c r="C331" s="196"/>
      <c r="D331" s="212" t="str">
        <f>IF(C331="","",VLOOKUP(C331,seznam!$B$1:$D$979,2,FALSE))</f>
        <v/>
      </c>
      <c r="E331" s="212" t="str">
        <f>IF(C331="","",VLOOKUP(C331,seznam!$B$1:$D$979,3,FALSE))</f>
        <v/>
      </c>
      <c r="F331" s="205"/>
      <c r="G331" s="190"/>
      <c r="I331" s="194" t="str">
        <f>IF(C331="","",VLOOKUP(C331,seznam!$B$1:$F$979,5,FALSE))</f>
        <v/>
      </c>
    </row>
    <row r="332" spans="1:9" ht="15" hidden="1" customHeight="1" outlineLevel="1" x14ac:dyDescent="0.25">
      <c r="B332" s="249" t="str">
        <f>IF(C332="","",VLOOKUP(C332,seznam!$B$1:$E$979,4,FALSE))</f>
        <v/>
      </c>
      <c r="C332" s="196"/>
      <c r="D332" s="212" t="str">
        <f>IF(C332="","",VLOOKUP(C332,seznam!$B$1:$D$979,2,FALSE))</f>
        <v/>
      </c>
      <c r="E332" s="212" t="str">
        <f>IF(C332="","",VLOOKUP(C332,seznam!$B$1:$D$979,3,FALSE))</f>
        <v/>
      </c>
      <c r="F332" s="205"/>
      <c r="G332" s="190"/>
      <c r="I332" s="194" t="str">
        <f>IF(C332="","",VLOOKUP(C332,seznam!$B$1:$F$979,5,FALSE))</f>
        <v/>
      </c>
    </row>
    <row r="333" spans="1:9" ht="15" hidden="1" customHeight="1" outlineLevel="1" x14ac:dyDescent="0.25">
      <c r="B333" s="249" t="str">
        <f>IF(C333="","",VLOOKUP(C333,seznam!$B$1:$E$979,4,FALSE))</f>
        <v/>
      </c>
      <c r="C333" s="196"/>
      <c r="D333" s="212" t="str">
        <f>IF(C333="","",VLOOKUP(C333,seznam!$B$1:$D$979,2,FALSE))</f>
        <v/>
      </c>
      <c r="E333" s="212" t="str">
        <f>IF(C333="","",VLOOKUP(C333,seznam!$B$1:$D$979,3,FALSE))</f>
        <v/>
      </c>
      <c r="F333" s="205"/>
      <c r="G333" s="190"/>
      <c r="I333" s="194" t="str">
        <f>IF(C333="","",VLOOKUP(C333,seznam!$B$1:$F$979,5,FALSE))</f>
        <v/>
      </c>
    </row>
    <row r="334" spans="1:9" ht="15" hidden="1" customHeight="1" outlineLevel="1" x14ac:dyDescent="0.25">
      <c r="B334" s="249" t="str">
        <f>IF(C334="","",VLOOKUP(C334,seznam!$B$1:$E$979,4,FALSE))</f>
        <v/>
      </c>
      <c r="C334" s="196"/>
      <c r="D334" s="212" t="str">
        <f>IF(C334="","",VLOOKUP(C334,seznam!$B$1:$D$979,2,FALSE))</f>
        <v/>
      </c>
      <c r="E334" s="212" t="str">
        <f>IF(C334="","",VLOOKUP(C334,seznam!$B$1:$D$979,3,FALSE))</f>
        <v/>
      </c>
      <c r="F334" s="205"/>
      <c r="G334" s="190"/>
      <c r="I334" s="194" t="str">
        <f>IF(C334="","",VLOOKUP(C334,seznam!$B$1:$F$979,5,FALSE))</f>
        <v/>
      </c>
    </row>
    <row r="335" spans="1:9" ht="15" hidden="1" customHeight="1" outlineLevel="1" x14ac:dyDescent="0.25">
      <c r="B335" s="249" t="str">
        <f>IF(C335="","",VLOOKUP(C335,seznam!$B$1:$E$979,4,FALSE))</f>
        <v/>
      </c>
      <c r="C335" s="196"/>
      <c r="D335" s="212" t="str">
        <f>IF(C335="","",VLOOKUP(C335,seznam!$B$1:$D$979,2,FALSE))</f>
        <v/>
      </c>
      <c r="E335" s="212" t="str">
        <f>IF(C335="","",VLOOKUP(C335,seznam!$B$1:$D$979,3,FALSE))</f>
        <v/>
      </c>
      <c r="F335" s="205"/>
      <c r="G335" s="190"/>
      <c r="I335" s="194" t="str">
        <f>IF(C335="","",VLOOKUP(C335,seznam!$B$1:$F$979,5,FALSE))</f>
        <v/>
      </c>
    </row>
    <row r="336" spans="1:9" hidden="1" outlineLevel="1" x14ac:dyDescent="0.25">
      <c r="B336" s="249" t="str">
        <f>IF(C336="","",VLOOKUP(C336,seznam!$B$1:$E$979,4,FALSE))</f>
        <v/>
      </c>
      <c r="C336" s="196"/>
      <c r="D336" s="212" t="str">
        <f>IF(C336="","",VLOOKUP(C336,seznam!$B$1:$D$979,2,FALSE))</f>
        <v/>
      </c>
      <c r="E336" s="212" t="str">
        <f>IF(C336="","",VLOOKUP(C336,seznam!$B$1:$D$979,3,FALSE))</f>
        <v/>
      </c>
      <c r="F336" s="205"/>
      <c r="G336" s="190"/>
      <c r="I336" s="194" t="str">
        <f>IF(C336="","",VLOOKUP(C336,seznam!$B$1:$F$979,5,FALSE))</f>
        <v/>
      </c>
    </row>
    <row r="337" spans="1:9" hidden="1" outlineLevel="1" x14ac:dyDescent="0.25">
      <c r="B337" s="249" t="str">
        <f>IF(C337="","",VLOOKUP(C337,seznam!$B$1:$E$979,4,FALSE))</f>
        <v/>
      </c>
      <c r="C337" s="196"/>
      <c r="D337" s="212" t="str">
        <f>IF(C337="","",VLOOKUP(C337,seznam!$B$1:$D$979,2,FALSE))</f>
        <v/>
      </c>
      <c r="E337" s="212" t="str">
        <f>IF(C337="","",VLOOKUP(C337,seznam!$B$1:$D$979,3,FALSE))</f>
        <v/>
      </c>
      <c r="F337" s="205"/>
      <c r="G337" s="190"/>
      <c r="I337" s="194" t="str">
        <f>IF(C337="","",VLOOKUP(C337,seznam!$B$1:$F$979,5,FALSE))</f>
        <v/>
      </c>
    </row>
    <row r="338" spans="1:9" ht="15" hidden="1" customHeight="1" outlineLevel="1" x14ac:dyDescent="0.25">
      <c r="B338" s="249" t="str">
        <f>IF(C338="","",VLOOKUP(C338,seznam!$B$1:$E$979,4,FALSE))</f>
        <v/>
      </c>
      <c r="C338" s="196"/>
      <c r="D338" s="212" t="str">
        <f>IF(C338="","",VLOOKUP(C338,seznam!$B$1:$D$979,2,FALSE))</f>
        <v/>
      </c>
      <c r="E338" s="212" t="str">
        <f>IF(C338="","",VLOOKUP(C338,seznam!$B$1:$D$979,3,FALSE))</f>
        <v/>
      </c>
      <c r="F338" s="205"/>
      <c r="G338" s="190"/>
      <c r="I338" s="194" t="str">
        <f>IF(C338="","",VLOOKUP(C338,seznam!$B$1:$F$979,5,FALSE))</f>
        <v/>
      </c>
    </row>
    <row r="339" spans="1:9" ht="15" hidden="1" customHeight="1" outlineLevel="1" x14ac:dyDescent="0.25">
      <c r="B339" s="249" t="str">
        <f>IF(C339="","",VLOOKUP(C339,seznam!$B$1:$E$979,4,FALSE))</f>
        <v/>
      </c>
      <c r="C339" s="196"/>
      <c r="D339" s="212" t="str">
        <f>IF(C339="","",VLOOKUP(C339,seznam!$B$1:$D$979,2,FALSE))</f>
        <v/>
      </c>
      <c r="E339" s="212" t="str">
        <f>IF(C339="","",VLOOKUP(C339,seznam!$B$1:$D$979,3,FALSE))</f>
        <v/>
      </c>
      <c r="F339" s="205"/>
      <c r="G339" s="190"/>
      <c r="I339" s="194" t="str">
        <f>IF(C339="","",VLOOKUP(C339,seznam!$B$1:$F$979,5,FALSE))</f>
        <v/>
      </c>
    </row>
    <row r="340" spans="1:9" ht="15" customHeight="1" collapsed="1" x14ac:dyDescent="0.25">
      <c r="A340" s="200" t="s">
        <v>44</v>
      </c>
      <c r="B340" s="251"/>
      <c r="C340" s="201"/>
      <c r="D340" s="214"/>
      <c r="E340" s="214"/>
      <c r="F340" s="207"/>
      <c r="G340" s="202"/>
      <c r="I340" s="189"/>
    </row>
    <row r="341" spans="1:9" ht="15" hidden="1" customHeight="1" outlineLevel="1" x14ac:dyDescent="0.25">
      <c r="A341" s="183" t="s">
        <v>43</v>
      </c>
      <c r="B341" s="249" t="str">
        <f>IF(C341="","",VLOOKUP(C341,seznam!$B$1:$E$979,4,FALSE))</f>
        <v/>
      </c>
      <c r="C341" s="196"/>
      <c r="D341" s="212" t="str">
        <f>IF(C341="","",VLOOKUP(C341,seznam!$B$1:$D$979,2,FALSE))</f>
        <v/>
      </c>
      <c r="E341" s="212" t="str">
        <f>IF(C341="","",VLOOKUP(C341,seznam!$B$1:$D$979,3,FALSE))</f>
        <v/>
      </c>
      <c r="F341" s="205"/>
      <c r="G341" s="190"/>
      <c r="I341" s="194" t="str">
        <f>IF(C341="","",VLOOKUP(C341,seznam!$B$1:$F$979,5,FALSE))</f>
        <v/>
      </c>
    </row>
    <row r="342" spans="1:9" ht="15" hidden="1" customHeight="1" outlineLevel="1" x14ac:dyDescent="0.25">
      <c r="B342" s="249" t="str">
        <f>IF(C342="","",VLOOKUP(C342,seznam!$B$1:$E$979,4,FALSE))</f>
        <v/>
      </c>
      <c r="C342" s="196"/>
      <c r="D342" s="212" t="str">
        <f>IF(C342="","",VLOOKUP(C342,seznam!$B$1:$D$979,2,FALSE))</f>
        <v/>
      </c>
      <c r="E342" s="212" t="str">
        <f>IF(C342="","",VLOOKUP(C342,seznam!$B$1:$D$979,3,FALSE))</f>
        <v/>
      </c>
      <c r="F342" s="205"/>
      <c r="G342" s="190"/>
      <c r="I342" s="194" t="str">
        <f>IF(C342="","",VLOOKUP(C342,seznam!$B$1:$F$979,5,FALSE))</f>
        <v/>
      </c>
    </row>
    <row r="343" spans="1:9" ht="15" hidden="1" customHeight="1" outlineLevel="1" x14ac:dyDescent="0.25">
      <c r="B343" s="249" t="str">
        <f>IF(C343="","",VLOOKUP(C343,seznam!$B$1:$E$979,4,FALSE))</f>
        <v/>
      </c>
      <c r="C343" s="196"/>
      <c r="D343" s="212" t="str">
        <f>IF(C343="","",VLOOKUP(C343,seznam!$B$1:$D$979,2,FALSE))</f>
        <v/>
      </c>
      <c r="E343" s="212" t="str">
        <f>IF(C343="","",VLOOKUP(C343,seznam!$B$1:$D$979,3,FALSE))</f>
        <v/>
      </c>
      <c r="F343" s="205"/>
      <c r="G343" s="190"/>
      <c r="I343" s="194" t="str">
        <f>IF(C343="","",VLOOKUP(C343,seznam!$B$1:$F$979,5,FALSE))</f>
        <v/>
      </c>
    </row>
    <row r="344" spans="1:9" ht="15" hidden="1" customHeight="1" outlineLevel="1" x14ac:dyDescent="0.25">
      <c r="B344" s="249" t="str">
        <f>IF(C344="","",VLOOKUP(C344,seznam!$B$1:$E$979,4,FALSE))</f>
        <v/>
      </c>
      <c r="C344" s="196"/>
      <c r="D344" s="212" t="str">
        <f>IF(C344="","",VLOOKUP(C344,seznam!$B$1:$D$979,2,FALSE))</f>
        <v/>
      </c>
      <c r="E344" s="212" t="str">
        <f>IF(C344="","",VLOOKUP(C344,seznam!$B$1:$D$979,3,FALSE))</f>
        <v/>
      </c>
      <c r="F344" s="205"/>
      <c r="G344" s="190"/>
      <c r="I344" s="194" t="str">
        <f>IF(C344="","",VLOOKUP(C344,seznam!$B$1:$F$979,5,FALSE))</f>
        <v/>
      </c>
    </row>
    <row r="345" spans="1:9" ht="15" hidden="1" customHeight="1" outlineLevel="1" x14ac:dyDescent="0.25">
      <c r="B345" s="249" t="str">
        <f>IF(C345="","",VLOOKUP(C345,seznam!$B$1:$E$979,4,FALSE))</f>
        <v/>
      </c>
      <c r="C345" s="196"/>
      <c r="D345" s="212" t="str">
        <f>IF(C345="","",VLOOKUP(C345,seznam!$B$1:$D$979,2,FALSE))</f>
        <v/>
      </c>
      <c r="E345" s="212" t="str">
        <f>IF(C345="","",VLOOKUP(C345,seznam!$B$1:$D$979,3,FALSE))</f>
        <v/>
      </c>
      <c r="F345" s="205"/>
      <c r="G345" s="190"/>
      <c r="I345" s="194" t="str">
        <f>IF(C345="","",VLOOKUP(C345,seznam!$B$1:$F$979,5,FALSE))</f>
        <v/>
      </c>
    </row>
    <row r="346" spans="1:9" ht="15" hidden="1" customHeight="1" outlineLevel="1" x14ac:dyDescent="0.25">
      <c r="B346" s="249" t="str">
        <f>IF(C346="","",VLOOKUP(C346,seznam!$B$1:$E$979,4,FALSE))</f>
        <v/>
      </c>
      <c r="C346" s="196"/>
      <c r="D346" s="212" t="str">
        <f>IF(C346="","",VLOOKUP(C346,seznam!$B$1:$D$979,2,FALSE))</f>
        <v/>
      </c>
      <c r="E346" s="212" t="str">
        <f>IF(C346="","",VLOOKUP(C346,seznam!$B$1:$D$979,3,FALSE))</f>
        <v/>
      </c>
      <c r="F346" s="205"/>
      <c r="G346" s="190"/>
      <c r="I346" s="194" t="str">
        <f>IF(C346="","",VLOOKUP(C346,seznam!$B$1:$F$979,5,FALSE))</f>
        <v/>
      </c>
    </row>
    <row r="347" spans="1:9" ht="15" hidden="1" customHeight="1" outlineLevel="1" x14ac:dyDescent="0.25">
      <c r="B347" s="249" t="str">
        <f>IF(C347="","",VLOOKUP(C347,seznam!$B$1:$E$979,4,FALSE))</f>
        <v/>
      </c>
      <c r="C347" s="196"/>
      <c r="D347" s="212" t="str">
        <f>IF(C347="","",VLOOKUP(C347,seznam!$B$1:$D$979,2,FALSE))</f>
        <v/>
      </c>
      <c r="E347" s="212" t="str">
        <f>IF(C347="","",VLOOKUP(C347,seznam!$B$1:$D$979,3,FALSE))</f>
        <v/>
      </c>
      <c r="F347" s="205"/>
      <c r="G347" s="190"/>
      <c r="I347" s="194" t="str">
        <f>IF(C347="","",VLOOKUP(C347,seznam!$B$1:$F$979,5,FALSE))</f>
        <v/>
      </c>
    </row>
    <row r="348" spans="1:9" hidden="1" outlineLevel="1" x14ac:dyDescent="0.25">
      <c r="B348" s="249" t="str">
        <f>IF(C348="","",VLOOKUP(C348,seznam!$B$1:$E$979,4,FALSE))</f>
        <v/>
      </c>
      <c r="C348" s="196"/>
      <c r="D348" s="212" t="str">
        <f>IF(C348="","",VLOOKUP(C348,seznam!$B$1:$D$979,2,FALSE))</f>
        <v/>
      </c>
      <c r="E348" s="212" t="str">
        <f>IF(C348="","",VLOOKUP(C348,seznam!$B$1:$D$979,3,FALSE))</f>
        <v/>
      </c>
      <c r="F348" s="205"/>
      <c r="G348" s="190"/>
      <c r="I348" s="194" t="str">
        <f>IF(C348="","",VLOOKUP(C348,seznam!$B$1:$F$979,5,FALSE))</f>
        <v/>
      </c>
    </row>
    <row r="349" spans="1:9" hidden="1" outlineLevel="1" x14ac:dyDescent="0.25">
      <c r="B349" s="249" t="str">
        <f>IF(C349="","",VLOOKUP(C349,seznam!$B$1:$E$979,4,FALSE))</f>
        <v/>
      </c>
      <c r="C349" s="196"/>
      <c r="D349" s="212" t="str">
        <f>IF(C349="","",VLOOKUP(C349,seznam!$B$1:$D$979,2,FALSE))</f>
        <v/>
      </c>
      <c r="E349" s="212" t="str">
        <f>IF(C349="","",VLOOKUP(C349,seznam!$B$1:$D$979,3,FALSE))</f>
        <v/>
      </c>
      <c r="F349" s="205"/>
      <c r="G349" s="190"/>
      <c r="I349" s="194" t="str">
        <f>IF(C349="","",VLOOKUP(C349,seznam!$B$1:$F$979,5,FALSE))</f>
        <v/>
      </c>
    </row>
    <row r="350" spans="1:9" ht="15" hidden="1" customHeight="1" outlineLevel="1" x14ac:dyDescent="0.25">
      <c r="B350" s="249" t="str">
        <f>IF(C350="","",VLOOKUP(C350,seznam!$B$1:$E$979,4,FALSE))</f>
        <v/>
      </c>
      <c r="C350" s="196"/>
      <c r="D350" s="212" t="str">
        <f>IF(C350="","",VLOOKUP(C350,seznam!$B$1:$D$979,2,FALSE))</f>
        <v/>
      </c>
      <c r="E350" s="212" t="str">
        <f>IF(C350="","",VLOOKUP(C350,seznam!$B$1:$D$979,3,FALSE))</f>
        <v/>
      </c>
      <c r="F350" s="205"/>
      <c r="G350" s="190"/>
      <c r="I350" s="194" t="str">
        <f>IF(C350="","",VLOOKUP(C350,seznam!$B$1:$F$979,5,FALSE))</f>
        <v/>
      </c>
    </row>
    <row r="351" spans="1:9" ht="15" hidden="1" customHeight="1" outlineLevel="1" x14ac:dyDescent="0.25">
      <c r="B351" s="249" t="str">
        <f>IF(C351="","",VLOOKUP(C351,seznam!$B$1:$E$979,4,FALSE))</f>
        <v/>
      </c>
      <c r="C351" s="196"/>
      <c r="D351" s="212" t="str">
        <f>IF(C351="","",VLOOKUP(C351,seznam!$B$1:$D$979,2,FALSE))</f>
        <v/>
      </c>
      <c r="E351" s="212" t="str">
        <f>IF(C351="","",VLOOKUP(C351,seznam!$B$1:$D$979,3,FALSE))</f>
        <v/>
      </c>
      <c r="F351" s="205"/>
      <c r="G351" s="190"/>
      <c r="I351" s="194" t="str">
        <f>IF(C351="","",VLOOKUP(C351,seznam!$B$1:$F$979,5,FALSE))</f>
        <v/>
      </c>
    </row>
  </sheetData>
  <sheetProtection formatCells="0" selectLockedCells="1" autoFilter="0" pivotTables="0"/>
  <autoFilter ref="D1:F22" xr:uid="{00000000-0009-0000-0000-00000D000000}"/>
  <conditionalFormatting sqref="A4">
    <cfRule type="containsText" dxfId="532" priority="89" operator="containsText" text="č. zakázky">
      <formula>NOT(ISERROR(SEARCH("č. zakázky",A4)))</formula>
    </cfRule>
  </conditionalFormatting>
  <conditionalFormatting sqref="A5">
    <cfRule type="containsText" dxfId="531" priority="88" operator="containsText" text="datum">
      <formula>NOT(ISERROR(SEARCH("datum",A5)))</formula>
    </cfRule>
  </conditionalFormatting>
  <conditionalFormatting sqref="F4 F14:F15 F350:F351">
    <cfRule type="expression" dxfId="530" priority="87">
      <formula>$I4&lt;0</formula>
    </cfRule>
  </conditionalFormatting>
  <conditionalFormatting sqref="F5:F13">
    <cfRule type="expression" dxfId="529" priority="86">
      <formula>$I5&lt;0</formula>
    </cfRule>
  </conditionalFormatting>
  <conditionalFormatting sqref="A16">
    <cfRule type="containsText" dxfId="528" priority="85" operator="containsText" text="č. zakázky">
      <formula>NOT(ISERROR(SEARCH("č. zakázky",A16)))</formula>
    </cfRule>
  </conditionalFormatting>
  <conditionalFormatting sqref="A17">
    <cfRule type="containsText" dxfId="527" priority="84" operator="containsText" text="datum">
      <formula>NOT(ISERROR(SEARCH("datum",A17)))</formula>
    </cfRule>
  </conditionalFormatting>
  <conditionalFormatting sqref="A29">
    <cfRule type="containsText" dxfId="526" priority="83" operator="containsText" text="datum">
      <formula>NOT(ISERROR(SEARCH("datum",A29)))</formula>
    </cfRule>
  </conditionalFormatting>
  <conditionalFormatting sqref="A41">
    <cfRule type="containsText" dxfId="525" priority="82" operator="containsText" text="datum">
      <formula>NOT(ISERROR(SEARCH("datum",A41)))</formula>
    </cfRule>
  </conditionalFormatting>
  <conditionalFormatting sqref="A53">
    <cfRule type="containsText" dxfId="524" priority="81" operator="containsText" text="datum">
      <formula>NOT(ISERROR(SEARCH("datum",A53)))</formula>
    </cfRule>
  </conditionalFormatting>
  <conditionalFormatting sqref="A65">
    <cfRule type="containsText" dxfId="523" priority="80" operator="containsText" text="datum">
      <formula>NOT(ISERROR(SEARCH("datum",A65)))</formula>
    </cfRule>
  </conditionalFormatting>
  <conditionalFormatting sqref="A77">
    <cfRule type="containsText" dxfId="522" priority="79" operator="containsText" text="datum">
      <formula>NOT(ISERROR(SEARCH("datum",A77)))</formula>
    </cfRule>
  </conditionalFormatting>
  <conditionalFormatting sqref="A89">
    <cfRule type="containsText" dxfId="521" priority="78" operator="containsText" text="datum">
      <formula>NOT(ISERROR(SEARCH("datum",A89)))</formula>
    </cfRule>
  </conditionalFormatting>
  <conditionalFormatting sqref="A101">
    <cfRule type="containsText" dxfId="520" priority="77" operator="containsText" text="datum">
      <formula>NOT(ISERROR(SEARCH("datum",A101)))</formula>
    </cfRule>
  </conditionalFormatting>
  <conditionalFormatting sqref="A113">
    <cfRule type="containsText" dxfId="519" priority="76" operator="containsText" text="datum">
      <formula>NOT(ISERROR(SEARCH("datum",A113)))</formula>
    </cfRule>
  </conditionalFormatting>
  <conditionalFormatting sqref="A125">
    <cfRule type="containsText" dxfId="518" priority="75" operator="containsText" text="datum">
      <formula>NOT(ISERROR(SEARCH("datum",A125)))</formula>
    </cfRule>
  </conditionalFormatting>
  <conditionalFormatting sqref="A137">
    <cfRule type="containsText" dxfId="517" priority="74" operator="containsText" text="datum">
      <formula>NOT(ISERROR(SEARCH("datum",A137)))</formula>
    </cfRule>
  </conditionalFormatting>
  <conditionalFormatting sqref="A149">
    <cfRule type="containsText" dxfId="516" priority="73" operator="containsText" text="datum">
      <formula>NOT(ISERROR(SEARCH("datum",A149)))</formula>
    </cfRule>
  </conditionalFormatting>
  <conditionalFormatting sqref="A161">
    <cfRule type="containsText" dxfId="515" priority="72" operator="containsText" text="datum">
      <formula>NOT(ISERROR(SEARCH("datum",A161)))</formula>
    </cfRule>
  </conditionalFormatting>
  <conditionalFormatting sqref="A173">
    <cfRule type="containsText" dxfId="514" priority="71" operator="containsText" text="datum">
      <formula>NOT(ISERROR(SEARCH("datum",A173)))</formula>
    </cfRule>
  </conditionalFormatting>
  <conditionalFormatting sqref="A185">
    <cfRule type="containsText" dxfId="513" priority="70" operator="containsText" text="datum">
      <formula>NOT(ISERROR(SEARCH("datum",A185)))</formula>
    </cfRule>
  </conditionalFormatting>
  <conditionalFormatting sqref="A197">
    <cfRule type="containsText" dxfId="512" priority="69" operator="containsText" text="datum">
      <formula>NOT(ISERROR(SEARCH("datum",A197)))</formula>
    </cfRule>
  </conditionalFormatting>
  <conditionalFormatting sqref="A209">
    <cfRule type="containsText" dxfId="511" priority="68" operator="containsText" text="datum">
      <formula>NOT(ISERROR(SEARCH("datum",A209)))</formula>
    </cfRule>
  </conditionalFormatting>
  <conditionalFormatting sqref="A221">
    <cfRule type="containsText" dxfId="510" priority="67" operator="containsText" text="datum">
      <formula>NOT(ISERROR(SEARCH("datum",A221)))</formula>
    </cfRule>
  </conditionalFormatting>
  <conditionalFormatting sqref="A233">
    <cfRule type="containsText" dxfId="509" priority="66" operator="containsText" text="datum">
      <formula>NOT(ISERROR(SEARCH("datum",A233)))</formula>
    </cfRule>
  </conditionalFormatting>
  <conditionalFormatting sqref="A245">
    <cfRule type="containsText" dxfId="508" priority="65" operator="containsText" text="datum">
      <formula>NOT(ISERROR(SEARCH("datum",A245)))</formula>
    </cfRule>
  </conditionalFormatting>
  <conditionalFormatting sqref="A257">
    <cfRule type="containsText" dxfId="507" priority="64" operator="containsText" text="datum">
      <formula>NOT(ISERROR(SEARCH("datum",A257)))</formula>
    </cfRule>
  </conditionalFormatting>
  <conditionalFormatting sqref="A269">
    <cfRule type="containsText" dxfId="506" priority="63" operator="containsText" text="datum">
      <formula>NOT(ISERROR(SEARCH("datum",A269)))</formula>
    </cfRule>
  </conditionalFormatting>
  <conditionalFormatting sqref="A281">
    <cfRule type="containsText" dxfId="505" priority="62" operator="containsText" text="datum">
      <formula>NOT(ISERROR(SEARCH("datum",A281)))</formula>
    </cfRule>
  </conditionalFormatting>
  <conditionalFormatting sqref="A293">
    <cfRule type="containsText" dxfId="504" priority="61" operator="containsText" text="datum">
      <formula>NOT(ISERROR(SEARCH("datum",A293)))</formula>
    </cfRule>
  </conditionalFormatting>
  <conditionalFormatting sqref="A305">
    <cfRule type="containsText" dxfId="503" priority="60" operator="containsText" text="datum">
      <formula>NOT(ISERROR(SEARCH("datum",A305)))</formula>
    </cfRule>
  </conditionalFormatting>
  <conditionalFormatting sqref="A317">
    <cfRule type="containsText" dxfId="502" priority="59" operator="containsText" text="datum">
      <formula>NOT(ISERROR(SEARCH("datum",A317)))</formula>
    </cfRule>
  </conditionalFormatting>
  <conditionalFormatting sqref="A329">
    <cfRule type="containsText" dxfId="501" priority="58" operator="containsText" text="datum">
      <formula>NOT(ISERROR(SEARCH("datum",A329)))</formula>
    </cfRule>
  </conditionalFormatting>
  <conditionalFormatting sqref="A341">
    <cfRule type="containsText" dxfId="500" priority="57" operator="containsText" text="datum">
      <formula>NOT(ISERROR(SEARCH("datum",A341)))</formula>
    </cfRule>
  </conditionalFormatting>
  <conditionalFormatting sqref="F16 F26:F27 F38:F39 F50:F51 F62:F63 F74:F75 F86:F87 F98:F99 F110:F111 F122:F123 F134:F135 F146:F147 F158:F159 F170:F171 F182:F183 F194:F195 F206:F207 F218:F219 F230:F231 F242:F243 F254:F255 F266:F267 F278:F279 F290:F291 F302:F303 F314:F315 F326:F327 F338:F339">
    <cfRule type="expression" dxfId="499" priority="56">
      <formula>$I16&lt;0</formula>
    </cfRule>
  </conditionalFormatting>
  <conditionalFormatting sqref="F17:F25 F29:F37 F41:F49 F53:F61 F65:F73 F77:F85 F89:F97 F101:F109 F113:F121 F125:F133 F137:F145 F149:F157 F161:F169 F173:F181 F185:F193 F197:F205 F209:F217 F221:F229 F233:F241 F245:F253 F257:F265 F269:F277 F281:F289 F293:F301 F305:F313 F317:F325 F329:F337 F341:F349">
    <cfRule type="expression" dxfId="498" priority="55">
      <formula>$I17&lt;0</formula>
    </cfRule>
  </conditionalFormatting>
  <conditionalFormatting sqref="A28">
    <cfRule type="containsText" dxfId="497" priority="54" operator="containsText" text="č. zakázky">
      <formula>NOT(ISERROR(SEARCH("č. zakázky",A28)))</formula>
    </cfRule>
  </conditionalFormatting>
  <conditionalFormatting sqref="F28">
    <cfRule type="expression" dxfId="496" priority="53">
      <formula>$I28&lt;0</formula>
    </cfRule>
  </conditionalFormatting>
  <conditionalFormatting sqref="A40">
    <cfRule type="containsText" dxfId="495" priority="52" operator="containsText" text="č. zakázky">
      <formula>NOT(ISERROR(SEARCH("č. zakázky",A40)))</formula>
    </cfRule>
  </conditionalFormatting>
  <conditionalFormatting sqref="F40">
    <cfRule type="expression" dxfId="494" priority="51">
      <formula>$I40&lt;0</formula>
    </cfRule>
  </conditionalFormatting>
  <conditionalFormatting sqref="A52">
    <cfRule type="containsText" dxfId="493" priority="50" operator="containsText" text="č. zakázky">
      <formula>NOT(ISERROR(SEARCH("č. zakázky",A52)))</formula>
    </cfRule>
  </conditionalFormatting>
  <conditionalFormatting sqref="F52">
    <cfRule type="expression" dxfId="492" priority="49">
      <formula>$I52&lt;0</formula>
    </cfRule>
  </conditionalFormatting>
  <conditionalFormatting sqref="A64">
    <cfRule type="containsText" dxfId="491" priority="48" operator="containsText" text="č. zakázky">
      <formula>NOT(ISERROR(SEARCH("č. zakázky",A64)))</formula>
    </cfRule>
  </conditionalFormatting>
  <conditionalFormatting sqref="F64">
    <cfRule type="expression" dxfId="490" priority="47">
      <formula>$I64&lt;0</formula>
    </cfRule>
  </conditionalFormatting>
  <conditionalFormatting sqref="A76">
    <cfRule type="containsText" dxfId="489" priority="46" operator="containsText" text="č. zakázky">
      <formula>NOT(ISERROR(SEARCH("č. zakázky",A76)))</formula>
    </cfRule>
  </conditionalFormatting>
  <conditionalFormatting sqref="F76">
    <cfRule type="expression" dxfId="488" priority="45">
      <formula>$I76&lt;0</formula>
    </cfRule>
  </conditionalFormatting>
  <conditionalFormatting sqref="A88">
    <cfRule type="containsText" dxfId="487" priority="44" operator="containsText" text="č. zakázky">
      <formula>NOT(ISERROR(SEARCH("č. zakázky",A88)))</formula>
    </cfRule>
  </conditionalFormatting>
  <conditionalFormatting sqref="F88">
    <cfRule type="expression" dxfId="486" priority="43">
      <formula>$I88&lt;0</formula>
    </cfRule>
  </conditionalFormatting>
  <conditionalFormatting sqref="A100">
    <cfRule type="containsText" dxfId="485" priority="42" operator="containsText" text="č. zakázky">
      <formula>NOT(ISERROR(SEARCH("č. zakázky",A100)))</formula>
    </cfRule>
  </conditionalFormatting>
  <conditionalFormatting sqref="F100">
    <cfRule type="expression" dxfId="484" priority="41">
      <formula>$I100&lt;0</formula>
    </cfRule>
  </conditionalFormatting>
  <conditionalFormatting sqref="A112">
    <cfRule type="containsText" dxfId="483" priority="40" operator="containsText" text="č. zakázky">
      <formula>NOT(ISERROR(SEARCH("č. zakázky",A112)))</formula>
    </cfRule>
  </conditionalFormatting>
  <conditionalFormatting sqref="F112">
    <cfRule type="expression" dxfId="482" priority="39">
      <formula>$I112&lt;0</formula>
    </cfRule>
  </conditionalFormatting>
  <conditionalFormatting sqref="A124">
    <cfRule type="containsText" dxfId="481" priority="38" operator="containsText" text="č. zakázky">
      <formula>NOT(ISERROR(SEARCH("č. zakázky",A124)))</formula>
    </cfRule>
  </conditionalFormatting>
  <conditionalFormatting sqref="F124">
    <cfRule type="expression" dxfId="480" priority="37">
      <formula>$I124&lt;0</formula>
    </cfRule>
  </conditionalFormatting>
  <conditionalFormatting sqref="A136">
    <cfRule type="containsText" dxfId="479" priority="36" operator="containsText" text="č. zakázky">
      <formula>NOT(ISERROR(SEARCH("č. zakázky",A136)))</formula>
    </cfRule>
  </conditionalFormatting>
  <conditionalFormatting sqref="F136">
    <cfRule type="expression" dxfId="478" priority="35">
      <formula>$I136&lt;0</formula>
    </cfRule>
  </conditionalFormatting>
  <conditionalFormatting sqref="A148">
    <cfRule type="containsText" dxfId="477" priority="34" operator="containsText" text="č. zakázky">
      <formula>NOT(ISERROR(SEARCH("č. zakázky",A148)))</formula>
    </cfRule>
  </conditionalFormatting>
  <conditionalFormatting sqref="F148">
    <cfRule type="expression" dxfId="476" priority="33">
      <formula>$I148&lt;0</formula>
    </cfRule>
  </conditionalFormatting>
  <conditionalFormatting sqref="A160">
    <cfRule type="containsText" dxfId="475" priority="32" operator="containsText" text="č. zakázky">
      <formula>NOT(ISERROR(SEARCH("č. zakázky",A160)))</formula>
    </cfRule>
  </conditionalFormatting>
  <conditionalFormatting sqref="F160">
    <cfRule type="expression" dxfId="474" priority="31">
      <formula>$I160&lt;0</formula>
    </cfRule>
  </conditionalFormatting>
  <conditionalFormatting sqref="A172">
    <cfRule type="containsText" dxfId="473" priority="30" operator="containsText" text="č. zakázky">
      <formula>NOT(ISERROR(SEARCH("č. zakázky",A172)))</formula>
    </cfRule>
  </conditionalFormatting>
  <conditionalFormatting sqref="F172">
    <cfRule type="expression" dxfId="472" priority="29">
      <formula>$I172&lt;0</formula>
    </cfRule>
  </conditionalFormatting>
  <conditionalFormatting sqref="A184">
    <cfRule type="containsText" dxfId="471" priority="28" operator="containsText" text="č. zakázky">
      <formula>NOT(ISERROR(SEARCH("č. zakázky",A184)))</formula>
    </cfRule>
  </conditionalFormatting>
  <conditionalFormatting sqref="F184">
    <cfRule type="expression" dxfId="470" priority="27">
      <formula>$I184&lt;0</formula>
    </cfRule>
  </conditionalFormatting>
  <conditionalFormatting sqref="A196">
    <cfRule type="containsText" dxfId="469" priority="26" operator="containsText" text="č. zakázky">
      <formula>NOT(ISERROR(SEARCH("č. zakázky",A196)))</formula>
    </cfRule>
  </conditionalFormatting>
  <conditionalFormatting sqref="F196">
    <cfRule type="expression" dxfId="468" priority="25">
      <formula>$I196&lt;0</formula>
    </cfRule>
  </conditionalFormatting>
  <conditionalFormatting sqref="A208">
    <cfRule type="containsText" dxfId="467" priority="24" operator="containsText" text="č. zakázky">
      <formula>NOT(ISERROR(SEARCH("č. zakázky",A208)))</formula>
    </cfRule>
  </conditionalFormatting>
  <conditionalFormatting sqref="F208">
    <cfRule type="expression" dxfId="466" priority="23">
      <formula>$I208&lt;0</formula>
    </cfRule>
  </conditionalFormatting>
  <conditionalFormatting sqref="A220">
    <cfRule type="containsText" dxfId="465" priority="22" operator="containsText" text="č. zakázky">
      <formula>NOT(ISERROR(SEARCH("č. zakázky",A220)))</formula>
    </cfRule>
  </conditionalFormatting>
  <conditionalFormatting sqref="F220">
    <cfRule type="expression" dxfId="464" priority="21">
      <formula>$I220&lt;0</formula>
    </cfRule>
  </conditionalFormatting>
  <conditionalFormatting sqref="A232">
    <cfRule type="containsText" dxfId="463" priority="20" operator="containsText" text="č. zakázky">
      <formula>NOT(ISERROR(SEARCH("č. zakázky",A232)))</formula>
    </cfRule>
  </conditionalFormatting>
  <conditionalFormatting sqref="F232">
    <cfRule type="expression" dxfId="462" priority="19">
      <formula>$I232&lt;0</formula>
    </cfRule>
  </conditionalFormatting>
  <conditionalFormatting sqref="A244">
    <cfRule type="containsText" dxfId="461" priority="18" operator="containsText" text="č. zakázky">
      <formula>NOT(ISERROR(SEARCH("č. zakázky",A244)))</formula>
    </cfRule>
  </conditionalFormatting>
  <conditionalFormatting sqref="F244">
    <cfRule type="expression" dxfId="460" priority="17">
      <formula>$I244&lt;0</formula>
    </cfRule>
  </conditionalFormatting>
  <conditionalFormatting sqref="A256">
    <cfRule type="containsText" dxfId="459" priority="16" operator="containsText" text="č. zakázky">
      <formula>NOT(ISERROR(SEARCH("č. zakázky",A256)))</formula>
    </cfRule>
  </conditionalFormatting>
  <conditionalFormatting sqref="F256">
    <cfRule type="expression" dxfId="458" priority="15">
      <formula>$I256&lt;0</formula>
    </cfRule>
  </conditionalFormatting>
  <conditionalFormatting sqref="A268">
    <cfRule type="containsText" dxfId="457" priority="14" operator="containsText" text="č. zakázky">
      <formula>NOT(ISERROR(SEARCH("č. zakázky",A268)))</formula>
    </cfRule>
  </conditionalFormatting>
  <conditionalFormatting sqref="F268">
    <cfRule type="expression" dxfId="456" priority="13">
      <formula>$I268&lt;0</formula>
    </cfRule>
  </conditionalFormatting>
  <conditionalFormatting sqref="A280">
    <cfRule type="containsText" dxfId="455" priority="12" operator="containsText" text="č. zakázky">
      <formula>NOT(ISERROR(SEARCH("č. zakázky",A280)))</formula>
    </cfRule>
  </conditionalFormatting>
  <conditionalFormatting sqref="F280">
    <cfRule type="expression" dxfId="454" priority="11">
      <formula>$I280&lt;0</formula>
    </cfRule>
  </conditionalFormatting>
  <conditionalFormatting sqref="A292">
    <cfRule type="containsText" dxfId="453" priority="10" operator="containsText" text="č. zakázky">
      <formula>NOT(ISERROR(SEARCH("č. zakázky",A292)))</formula>
    </cfRule>
  </conditionalFormatting>
  <conditionalFormatting sqref="F292">
    <cfRule type="expression" dxfId="452" priority="9">
      <formula>$I292&lt;0</formula>
    </cfRule>
  </conditionalFormatting>
  <conditionalFormatting sqref="A304">
    <cfRule type="containsText" dxfId="451" priority="8" operator="containsText" text="č. zakázky">
      <formula>NOT(ISERROR(SEARCH("č. zakázky",A304)))</formula>
    </cfRule>
  </conditionalFormatting>
  <conditionalFormatting sqref="F304">
    <cfRule type="expression" dxfId="450" priority="7">
      <formula>$I304&lt;0</formula>
    </cfRule>
  </conditionalFormatting>
  <conditionalFormatting sqref="A316">
    <cfRule type="containsText" dxfId="449" priority="6" operator="containsText" text="č. zakázky">
      <formula>NOT(ISERROR(SEARCH("č. zakázky",A316)))</formula>
    </cfRule>
  </conditionalFormatting>
  <conditionalFormatting sqref="F316">
    <cfRule type="expression" dxfId="448" priority="5">
      <formula>$I316&lt;0</formula>
    </cfRule>
  </conditionalFormatting>
  <conditionalFormatting sqref="A328">
    <cfRule type="containsText" dxfId="447" priority="4" operator="containsText" text="č. zakázky">
      <formula>NOT(ISERROR(SEARCH("č. zakázky",A328)))</formula>
    </cfRule>
  </conditionalFormatting>
  <conditionalFormatting sqref="F328">
    <cfRule type="expression" dxfId="446" priority="3">
      <formula>$I328&lt;0</formula>
    </cfRule>
  </conditionalFormatting>
  <conditionalFormatting sqref="A340">
    <cfRule type="containsText" dxfId="445" priority="2" operator="containsText" text="č. zakázky">
      <formula>NOT(ISERROR(SEARCH("č. zakázky",A340)))</formula>
    </cfRule>
  </conditionalFormatting>
  <conditionalFormatting sqref="F340">
    <cfRule type="expression" dxfId="444" priority="1">
      <formula>$I340&lt;0</formula>
    </cfRule>
  </conditionalFormatting>
  <pageMargins left="0.31496062992125984" right="0.11811023622047245" top="0.39370078740157483" bottom="0.3937007874015748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  <outlinePr summaryBelow="0"/>
  </sheetPr>
  <dimension ref="A2:K351"/>
  <sheetViews>
    <sheetView showGridLines="0" workbookViewId="0">
      <pane ySplit="3" topLeftCell="A4" activePane="bottomLeft" state="frozen"/>
      <selection activeCell="D184" sqref="D184"/>
      <selection pane="bottomLeft" activeCell="G160" sqref="G160"/>
    </sheetView>
  </sheetViews>
  <sheetFormatPr defaultRowHeight="15" outlineLevelRow="1" x14ac:dyDescent="0.25"/>
  <cols>
    <col min="1" max="1" width="19.28515625" style="180" customWidth="1"/>
    <col min="2" max="2" width="20.42578125" style="208" customWidth="1"/>
    <col min="3" max="3" width="12.28515625" style="3" customWidth="1"/>
    <col min="4" max="4" width="31.5703125" style="208" customWidth="1"/>
    <col min="5" max="5" width="31.7109375" style="208" bestFit="1" customWidth="1"/>
    <col min="6" max="6" width="12.42578125" style="23" customWidth="1"/>
    <col min="7" max="7" width="33.140625" style="189" customWidth="1"/>
    <col min="8" max="8" width="2" style="189" customWidth="1"/>
    <col min="9" max="9" width="9" style="1" customWidth="1"/>
    <col min="10" max="11" width="9" customWidth="1"/>
  </cols>
  <sheetData>
    <row r="2" spans="1:11" ht="34.5" customHeight="1" x14ac:dyDescent="0.25">
      <c r="A2" s="191" t="s">
        <v>216</v>
      </c>
      <c r="B2" s="209"/>
      <c r="C2" s="252" t="s">
        <v>233</v>
      </c>
      <c r="D2" s="209"/>
      <c r="E2" s="209"/>
      <c r="F2" s="203"/>
    </row>
    <row r="3" spans="1:11" ht="18" customHeight="1" x14ac:dyDescent="0.3">
      <c r="A3" s="197"/>
      <c r="B3" s="210" t="s">
        <v>208</v>
      </c>
      <c r="C3" s="184" t="s">
        <v>50</v>
      </c>
      <c r="D3" s="210" t="s">
        <v>212</v>
      </c>
      <c r="E3" s="210" t="s">
        <v>47</v>
      </c>
      <c r="F3" s="185" t="s">
        <v>48</v>
      </c>
      <c r="G3" s="192" t="s">
        <v>209</v>
      </c>
      <c r="I3" s="193" t="s">
        <v>49</v>
      </c>
    </row>
    <row r="4" spans="1:11" ht="15" customHeight="1" collapsed="1" x14ac:dyDescent="0.25">
      <c r="A4" s="182" t="s">
        <v>235</v>
      </c>
      <c r="B4" s="248"/>
      <c r="C4" s="195"/>
      <c r="D4" s="211"/>
      <c r="E4" s="211"/>
      <c r="F4" s="204"/>
      <c r="G4" s="190"/>
      <c r="I4" s="189"/>
      <c r="J4" s="189"/>
    </row>
    <row r="5" spans="1:11" ht="15" hidden="1" customHeight="1" outlineLevel="1" x14ac:dyDescent="0.25">
      <c r="A5" s="183">
        <v>43367</v>
      </c>
      <c r="B5" s="249" t="str">
        <f>IF(C5="","",VLOOKUP(C5,seznam!$B$1:$E$979,4,FALSE))</f>
        <v>2 - PR-Nosník, příčníky</v>
      </c>
      <c r="C5" s="196" t="s">
        <v>128</v>
      </c>
      <c r="D5" s="212" t="str">
        <f>IF(C5="","",VLOOKUP(C5,seznam!$B$1:$D$979,2,FALSE))</f>
        <v/>
      </c>
      <c r="E5" s="212" t="str">
        <f>IF(C5="","",VLOOKUP(C5,seznam!$B$1:$D$979,3,FALSE))</f>
        <v/>
      </c>
      <c r="F5" s="205">
        <v>13</v>
      </c>
      <c r="G5" s="190" t="s">
        <v>234</v>
      </c>
      <c r="I5" s="194">
        <f>IF(C5="","",VLOOKUP(C5,seznam!$B$1:$F$979,5,FALSE))</f>
        <v>0</v>
      </c>
    </row>
    <row r="6" spans="1:11" ht="15" hidden="1" customHeight="1" outlineLevel="1" x14ac:dyDescent="0.25">
      <c r="B6" s="249" t="str">
        <f>IF(C6="","",VLOOKUP(C6,seznam!$B$1:$E$979,4,FALSE))</f>
        <v>2 - PR-Nosník, příčníky</v>
      </c>
      <c r="C6" s="196" t="s">
        <v>130</v>
      </c>
      <c r="D6" s="212" t="str">
        <f>IF(C6="","",VLOOKUP(C6,seznam!$B$1:$D$979,2,FALSE))</f>
        <v>Zadní doraz L</v>
      </c>
      <c r="E6" s="212" t="str">
        <f>IF(C6="","",VLOOKUP(C6,seznam!$B$1:$D$979,3,FALSE))</f>
        <v>1400x90-90 / Oranž ()</v>
      </c>
      <c r="F6" s="205">
        <v>62</v>
      </c>
      <c r="G6" s="190" t="s">
        <v>234</v>
      </c>
      <c r="I6" s="194">
        <f>IF(C6="","",VLOOKUP(C6,seznam!$B$1:$F$979,5,FALSE))</f>
        <v>3</v>
      </c>
    </row>
    <row r="7" spans="1:11" ht="15" hidden="1" customHeight="1" outlineLevel="1" x14ac:dyDescent="0.25">
      <c r="B7" s="249" t="str">
        <f>IF(C7="","",VLOOKUP(C7,seznam!$B$1:$E$979,4,FALSE))</f>
        <v/>
      </c>
      <c r="C7" s="196"/>
      <c r="D7" s="212" t="str">
        <f>IF(C7="","",VLOOKUP(C7,seznam!$B$1:$D$979,2,FALSE))</f>
        <v/>
      </c>
      <c r="E7" s="212" t="str">
        <f>IF(C7="","",VLOOKUP(C7,seznam!$B$1:$D$979,3,FALSE))</f>
        <v/>
      </c>
      <c r="F7" s="205"/>
      <c r="G7" s="190"/>
      <c r="I7" s="194" t="str">
        <f>IF(C7="","",VLOOKUP(C7,seznam!$B$1:$F$979,5,FALSE))</f>
        <v/>
      </c>
    </row>
    <row r="8" spans="1:11" ht="15" hidden="1" customHeight="1" outlineLevel="1" x14ac:dyDescent="0.25">
      <c r="B8" s="249" t="str">
        <f>IF(C8="","",VLOOKUP(C8,seznam!$B$1:$E$979,4,FALSE))</f>
        <v/>
      </c>
      <c r="C8" s="196"/>
      <c r="D8" s="212" t="str">
        <f>IF(C8="","",VLOOKUP(C8,seznam!$B$1:$D$979,2,FALSE))</f>
        <v/>
      </c>
      <c r="E8" s="212" t="str">
        <f>IF(C8="","",VLOOKUP(C8,seznam!$B$1:$D$979,3,FALSE))</f>
        <v/>
      </c>
      <c r="F8" s="205"/>
      <c r="G8" s="190"/>
      <c r="I8" s="194" t="str">
        <f>IF(C8="","",VLOOKUP(C8,seznam!$B$1:$F$979,5,FALSE))</f>
        <v/>
      </c>
    </row>
    <row r="9" spans="1:11" ht="15" hidden="1" customHeight="1" outlineLevel="1" x14ac:dyDescent="0.25">
      <c r="B9" s="249" t="str">
        <f>IF(C9="","",VLOOKUP(C9,seznam!$B$1:$E$979,4,FALSE))</f>
        <v/>
      </c>
      <c r="C9" s="196"/>
      <c r="D9" s="212" t="str">
        <f>IF(C9="","",VLOOKUP(C9,seznam!$B$1:$D$979,2,FALSE))</f>
        <v/>
      </c>
      <c r="E9" s="212" t="str">
        <f>IF(C9="","",VLOOKUP(C9,seznam!$B$1:$D$979,3,FALSE))</f>
        <v/>
      </c>
      <c r="F9" s="205"/>
      <c r="G9" s="190"/>
      <c r="I9" s="194" t="str">
        <f>IF(C9="","",VLOOKUP(C9,seznam!$B$1:$F$979,5,FALSE))</f>
        <v/>
      </c>
    </row>
    <row r="10" spans="1:11" ht="15" hidden="1" customHeight="1" outlineLevel="1" x14ac:dyDescent="0.25">
      <c r="B10" s="249" t="str">
        <f>IF(C10="","",VLOOKUP(C10,seznam!$B$1:$E$979,4,FALSE))</f>
        <v/>
      </c>
      <c r="C10" s="196"/>
      <c r="D10" s="212" t="str">
        <f>IF(C10="","",VLOOKUP(C10,seznam!$B$1:$D$979,2,FALSE))</f>
        <v/>
      </c>
      <c r="E10" s="212" t="str">
        <f>IF(C10="","",VLOOKUP(C10,seznam!$B$1:$D$979,3,FALSE))</f>
        <v/>
      </c>
      <c r="F10" s="205"/>
      <c r="G10" s="190"/>
      <c r="I10" s="194" t="str">
        <f>IF(C10="","",VLOOKUP(C10,seznam!$B$1:$F$979,5,FALSE))</f>
        <v/>
      </c>
    </row>
    <row r="11" spans="1:11" ht="15" hidden="1" customHeight="1" outlineLevel="1" x14ac:dyDescent="0.25">
      <c r="B11" s="249" t="str">
        <f>IF(C11="","",VLOOKUP(C11,seznam!$B$1:$E$979,4,FALSE))</f>
        <v/>
      </c>
      <c r="C11" s="196"/>
      <c r="D11" s="212" t="str">
        <f>IF(C11="","",VLOOKUP(C11,seznam!$B$1:$D$979,2,FALSE))</f>
        <v/>
      </c>
      <c r="E11" s="212" t="str">
        <f>IF(C11="","",VLOOKUP(C11,seznam!$B$1:$D$979,3,FALSE))</f>
        <v/>
      </c>
      <c r="F11" s="205"/>
      <c r="G11" s="190"/>
      <c r="I11" s="194" t="str">
        <f>IF(C11="","",VLOOKUP(C11,seznam!$B$1:$F$979,5,FALSE))</f>
        <v/>
      </c>
    </row>
    <row r="12" spans="1:11" ht="15" hidden="1" customHeight="1" outlineLevel="1" x14ac:dyDescent="0.25">
      <c r="B12" s="249" t="str">
        <f>IF(C12="","",VLOOKUP(C12,seznam!$B$1:$E$979,4,FALSE))</f>
        <v/>
      </c>
      <c r="C12" s="196"/>
      <c r="D12" s="212" t="str">
        <f>IF(C12="","",VLOOKUP(C12,seznam!$B$1:$D$979,2,FALSE))</f>
        <v/>
      </c>
      <c r="E12" s="212" t="str">
        <f>IF(C12="","",VLOOKUP(C12,seznam!$B$1:$D$979,3,FALSE))</f>
        <v/>
      </c>
      <c r="F12" s="205"/>
      <c r="G12" s="190"/>
      <c r="I12" s="194" t="str">
        <f>IF(C12="","",VLOOKUP(C12,seznam!$B$1:$F$979,5,FALSE))</f>
        <v/>
      </c>
    </row>
    <row r="13" spans="1:11" ht="15" hidden="1" customHeight="1" outlineLevel="1" x14ac:dyDescent="0.25">
      <c r="B13" s="249" t="str">
        <f>IF(C13="","",VLOOKUP(C13,seznam!$B$1:$E$979,4,FALSE))</f>
        <v/>
      </c>
      <c r="C13" s="196"/>
      <c r="D13" s="212" t="str">
        <f>IF(C13="","",VLOOKUP(C13,seznam!$B$1:$D$979,2,FALSE))</f>
        <v/>
      </c>
      <c r="E13" s="212" t="str">
        <f>IF(C13="","",VLOOKUP(C13,seznam!$B$1:$D$979,3,FALSE))</f>
        <v/>
      </c>
      <c r="F13" s="205"/>
      <c r="G13" s="190"/>
      <c r="I13" s="194" t="str">
        <f>IF(C13="","",VLOOKUP(C13,seznam!$B$1:$F$979,5,FALSE))</f>
        <v/>
      </c>
    </row>
    <row r="14" spans="1:11" ht="15" hidden="1" customHeight="1" outlineLevel="1" x14ac:dyDescent="0.25">
      <c r="B14" s="249" t="str">
        <f>IF(C14="","",VLOOKUP(C14,seznam!$B$1:$E$979,4,FALSE))</f>
        <v/>
      </c>
      <c r="C14" s="196"/>
      <c r="D14" s="212" t="str">
        <f>IF(C14="","",VLOOKUP(C14,seznam!$B$1:$D$979,2,FALSE))</f>
        <v/>
      </c>
      <c r="E14" s="212" t="str">
        <f>IF(C14="","",VLOOKUP(C14,seznam!$B$1:$D$979,3,FALSE))</f>
        <v/>
      </c>
      <c r="F14" s="205"/>
      <c r="G14" s="190"/>
      <c r="I14" s="194" t="str">
        <f>IF(C14="","",VLOOKUP(C14,seznam!$B$1:$F$979,5,FALSE))</f>
        <v/>
      </c>
    </row>
    <row r="15" spans="1:11" ht="15" hidden="1" customHeight="1" outlineLevel="1" x14ac:dyDescent="0.25">
      <c r="B15" s="250" t="str">
        <f>IF(C15="","",VLOOKUP(C15,seznam!$B$1:$E$979,4,FALSE))</f>
        <v/>
      </c>
      <c r="C15" s="198"/>
      <c r="D15" s="213" t="str">
        <f>IF(C15="","",VLOOKUP(C15,seznam!$B$1:$D$979,2,FALSE))</f>
        <v/>
      </c>
      <c r="E15" s="213" t="str">
        <f>IF(C15="","",VLOOKUP(C15,seznam!$B$1:$D$979,3,FALSE))</f>
        <v/>
      </c>
      <c r="F15" s="206"/>
      <c r="G15" s="199"/>
      <c r="I15" s="194" t="str">
        <f>IF(C15="","",VLOOKUP(C15,seznam!$B$1:$F$979,5,FALSE))</f>
        <v/>
      </c>
    </row>
    <row r="16" spans="1:11" ht="15" customHeight="1" collapsed="1" x14ac:dyDescent="0.25">
      <c r="A16" s="182" t="s">
        <v>235</v>
      </c>
      <c r="B16" s="251"/>
      <c r="C16" s="201"/>
      <c r="D16" s="214"/>
      <c r="E16" s="214"/>
      <c r="F16" s="207"/>
      <c r="G16" s="202"/>
      <c r="I16" s="189"/>
      <c r="J16" s="189"/>
      <c r="K16" s="189"/>
    </row>
    <row r="17" spans="1:9" ht="15" hidden="1" customHeight="1" outlineLevel="1" x14ac:dyDescent="0.25">
      <c r="A17" s="183" t="s">
        <v>43</v>
      </c>
      <c r="B17" s="249" t="str">
        <f>IF(C17="","",VLOOKUP(C17,seznam!$B$1:$E$979,4,FALSE))</f>
        <v>2 - PR-Nosník, příčníky</v>
      </c>
      <c r="C17" s="196" t="s">
        <v>111</v>
      </c>
      <c r="D17" s="212" t="str">
        <f>IF(C17="","",VLOOKUP(C17,seznam!$B$1:$D$979,2,FALSE))</f>
        <v/>
      </c>
      <c r="E17" s="212" t="str">
        <f>IF(C17="","",VLOOKUP(C17,seznam!$B$1:$D$979,3,FALSE))</f>
        <v/>
      </c>
      <c r="F17" s="205">
        <v>6</v>
      </c>
      <c r="G17" s="190" t="s">
        <v>234</v>
      </c>
      <c r="I17" s="194">
        <f>IF(C17="","",VLOOKUP(C17,seznam!$B$1:$F$979,5,FALSE))</f>
        <v>0</v>
      </c>
    </row>
    <row r="18" spans="1:9" ht="15" hidden="1" customHeight="1" outlineLevel="1" x14ac:dyDescent="0.25">
      <c r="B18" s="249" t="str">
        <f>IF(C18="","",VLOOKUP(C18,seznam!$B$1:$E$979,4,FALSE))</f>
        <v/>
      </c>
      <c r="C18" s="196"/>
      <c r="D18" s="212" t="str">
        <f>IF(C18="","",VLOOKUP(C18,seznam!$B$1:$D$979,2,FALSE))</f>
        <v/>
      </c>
      <c r="E18" s="212" t="str">
        <f>IF(C18="","",VLOOKUP(C18,seznam!$B$1:$D$979,3,FALSE))</f>
        <v/>
      </c>
      <c r="F18" s="205"/>
      <c r="G18" s="190"/>
      <c r="I18" s="194" t="str">
        <f>IF(C18="","",VLOOKUP(C18,seznam!$B$1:$F$979,5,FALSE))</f>
        <v/>
      </c>
    </row>
    <row r="19" spans="1:9" ht="15" hidden="1" customHeight="1" outlineLevel="1" x14ac:dyDescent="0.25">
      <c r="B19" s="249" t="str">
        <f>IF(C19="","",VLOOKUP(C19,seznam!$B$1:$E$979,4,FALSE))</f>
        <v/>
      </c>
      <c r="C19" s="196"/>
      <c r="D19" s="212" t="str">
        <f>IF(C19="","",VLOOKUP(C19,seznam!$B$1:$D$979,2,FALSE))</f>
        <v/>
      </c>
      <c r="E19" s="212" t="str">
        <f>IF(C19="","",VLOOKUP(C19,seznam!$B$1:$D$979,3,FALSE))</f>
        <v/>
      </c>
      <c r="F19" s="205"/>
      <c r="G19" s="190"/>
      <c r="I19" s="194" t="str">
        <f>IF(C19="","",VLOOKUP(C19,seznam!$B$1:$F$979,5,FALSE))</f>
        <v/>
      </c>
    </row>
    <row r="20" spans="1:9" ht="15" hidden="1" customHeight="1" outlineLevel="1" x14ac:dyDescent="0.25">
      <c r="B20" s="249" t="str">
        <f>IF(C20="","",VLOOKUP(C20,seznam!$B$1:$E$979,4,FALSE))</f>
        <v/>
      </c>
      <c r="C20" s="196"/>
      <c r="D20" s="212" t="str">
        <f>IF(C20="","",VLOOKUP(C20,seznam!$B$1:$D$979,2,FALSE))</f>
        <v/>
      </c>
      <c r="E20" s="212" t="str">
        <f>IF(C20="","",VLOOKUP(C20,seznam!$B$1:$D$979,3,FALSE))</f>
        <v/>
      </c>
      <c r="F20" s="205"/>
      <c r="G20" s="190"/>
      <c r="I20" s="194" t="str">
        <f>IF(C20="","",VLOOKUP(C20,seznam!$B$1:$F$979,5,FALSE))</f>
        <v/>
      </c>
    </row>
    <row r="21" spans="1:9" ht="15" hidden="1" customHeight="1" outlineLevel="1" x14ac:dyDescent="0.25">
      <c r="B21" s="249" t="str">
        <f>IF(C21="","",VLOOKUP(C21,seznam!$B$1:$E$979,4,FALSE))</f>
        <v/>
      </c>
      <c r="C21" s="196"/>
      <c r="D21" s="212" t="str">
        <f>IF(C21="","",VLOOKUP(C21,seznam!$B$1:$D$979,2,FALSE))</f>
        <v/>
      </c>
      <c r="E21" s="212" t="str">
        <f>IF(C21="","",VLOOKUP(C21,seznam!$B$1:$D$979,3,FALSE))</f>
        <v/>
      </c>
      <c r="F21" s="205"/>
      <c r="G21" s="190"/>
      <c r="I21" s="194" t="str">
        <f>IF(C21="","",VLOOKUP(C21,seznam!$B$1:$F$979,5,FALSE))</f>
        <v/>
      </c>
    </row>
    <row r="22" spans="1:9" ht="15" hidden="1" customHeight="1" outlineLevel="1" x14ac:dyDescent="0.25">
      <c r="B22" s="249" t="str">
        <f>IF(C22="","",VLOOKUP(C22,seznam!$B$1:$E$979,4,FALSE))</f>
        <v/>
      </c>
      <c r="C22" s="196"/>
      <c r="D22" s="212" t="str">
        <f>IF(C22="","",VLOOKUP(C22,seznam!$B$1:$D$979,2,FALSE))</f>
        <v/>
      </c>
      <c r="E22" s="212" t="str">
        <f>IF(C22="","",VLOOKUP(C22,seznam!$B$1:$D$979,3,FALSE))</f>
        <v/>
      </c>
      <c r="F22" s="205"/>
      <c r="G22" s="190"/>
      <c r="I22" s="194" t="str">
        <f>IF(C22="","",VLOOKUP(C22,seznam!$B$1:$F$979,5,FALSE))</f>
        <v/>
      </c>
    </row>
    <row r="23" spans="1:9" ht="15" hidden="1" customHeight="1" outlineLevel="1" x14ac:dyDescent="0.25">
      <c r="B23" s="249" t="str">
        <f>IF(C23="","",VLOOKUP(C23,seznam!$B$1:$E$979,4,FALSE))</f>
        <v/>
      </c>
      <c r="C23" s="196"/>
      <c r="D23" s="212" t="str">
        <f>IF(C23="","",VLOOKUP(C23,seznam!$B$1:$D$979,2,FALSE))</f>
        <v/>
      </c>
      <c r="E23" s="212" t="str">
        <f>IF(C23="","",VLOOKUP(C23,seznam!$B$1:$D$979,3,FALSE))</f>
        <v/>
      </c>
      <c r="F23" s="205"/>
      <c r="G23" s="190"/>
      <c r="I23" s="194" t="str">
        <f>IF(C23="","",VLOOKUP(C23,seznam!$B$1:$F$979,5,FALSE))</f>
        <v/>
      </c>
    </row>
    <row r="24" spans="1:9" hidden="1" outlineLevel="1" x14ac:dyDescent="0.25">
      <c r="B24" s="249" t="str">
        <f>IF(C24="","",VLOOKUP(C24,seznam!$B$1:$E$979,4,FALSE))</f>
        <v/>
      </c>
      <c r="C24" s="196"/>
      <c r="D24" s="212" t="str">
        <f>IF(C24="","",VLOOKUP(C24,seznam!$B$1:$D$979,2,FALSE))</f>
        <v/>
      </c>
      <c r="E24" s="212" t="str">
        <f>IF(C24="","",VLOOKUP(C24,seznam!$B$1:$D$979,3,FALSE))</f>
        <v/>
      </c>
      <c r="F24" s="205"/>
      <c r="G24" s="190"/>
      <c r="I24" s="194" t="str">
        <f>IF(C24="","",VLOOKUP(C24,seznam!$B$1:$F$979,5,FALSE))</f>
        <v/>
      </c>
    </row>
    <row r="25" spans="1:9" hidden="1" outlineLevel="1" x14ac:dyDescent="0.25">
      <c r="B25" s="249" t="str">
        <f>IF(C25="","",VLOOKUP(C25,seznam!$B$1:$E$979,4,FALSE))</f>
        <v/>
      </c>
      <c r="C25" s="196"/>
      <c r="D25" s="212" t="str">
        <f>IF(C25="","",VLOOKUP(C25,seznam!$B$1:$D$979,2,FALSE))</f>
        <v/>
      </c>
      <c r="E25" s="212" t="str">
        <f>IF(C25="","",VLOOKUP(C25,seznam!$B$1:$D$979,3,FALSE))</f>
        <v/>
      </c>
      <c r="F25" s="205"/>
      <c r="G25" s="190"/>
      <c r="I25" s="194" t="str">
        <f>IF(C25="","",VLOOKUP(C25,seznam!$B$1:$F$979,5,FALSE))</f>
        <v/>
      </c>
    </row>
    <row r="26" spans="1:9" ht="15" hidden="1" customHeight="1" outlineLevel="1" x14ac:dyDescent="0.25">
      <c r="B26" s="249" t="str">
        <f>IF(C26="","",VLOOKUP(C26,seznam!$B$1:$E$979,4,FALSE))</f>
        <v/>
      </c>
      <c r="C26" s="196"/>
      <c r="D26" s="212" t="str">
        <f>IF(C26="","",VLOOKUP(C26,seznam!$B$1:$D$979,2,FALSE))</f>
        <v/>
      </c>
      <c r="E26" s="212" t="str">
        <f>IF(C26="","",VLOOKUP(C26,seznam!$B$1:$D$979,3,FALSE))</f>
        <v/>
      </c>
      <c r="F26" s="205"/>
      <c r="G26" s="190"/>
      <c r="I26" s="194" t="str">
        <f>IF(C26="","",VLOOKUP(C26,seznam!$B$1:$F$979,5,FALSE))</f>
        <v/>
      </c>
    </row>
    <row r="27" spans="1:9" ht="15" hidden="1" customHeight="1" outlineLevel="1" x14ac:dyDescent="0.25">
      <c r="B27" s="249" t="str">
        <f>IF(C27="","",VLOOKUP(C27,seznam!$B$1:$E$979,4,FALSE))</f>
        <v/>
      </c>
      <c r="C27" s="196"/>
      <c r="D27" s="212" t="str">
        <f>IF(C27="","",VLOOKUP(C27,seznam!$B$1:$D$979,2,FALSE))</f>
        <v/>
      </c>
      <c r="E27" s="212" t="str">
        <f>IF(C27="","",VLOOKUP(C27,seznam!$B$1:$D$979,3,FALSE))</f>
        <v/>
      </c>
      <c r="F27" s="205"/>
      <c r="G27" s="190"/>
      <c r="I27" s="194" t="str">
        <f>IF(C27="","",VLOOKUP(C27,seznam!$B$1:$F$979,5,FALSE))</f>
        <v/>
      </c>
    </row>
    <row r="28" spans="1:9" ht="15" customHeight="1" collapsed="1" x14ac:dyDescent="0.25">
      <c r="A28" s="200" t="s">
        <v>254</v>
      </c>
      <c r="B28" s="251" t="s">
        <v>251</v>
      </c>
      <c r="C28" s="201"/>
      <c r="D28" s="214"/>
      <c r="E28" s="214"/>
      <c r="F28" s="207"/>
      <c r="G28" s="202"/>
      <c r="I28" s="189"/>
    </row>
    <row r="29" spans="1:9" ht="15" hidden="1" customHeight="1" outlineLevel="1" x14ac:dyDescent="0.25">
      <c r="A29" s="183">
        <v>43353</v>
      </c>
      <c r="B29" s="249" t="str">
        <f>IF(C29="","",VLOOKUP(C29,seznam!$B$1:$E$979,4,FALSE))</f>
        <v>1 - PR-Rámy, ochrany</v>
      </c>
      <c r="C29" s="196" t="s">
        <v>53</v>
      </c>
      <c r="D29" s="212" t="str">
        <f>IF(C29="","",VLOOKUP(C29,seznam!$B$1:$D$979,2,FALSE))</f>
        <v/>
      </c>
      <c r="E29" s="212" t="str">
        <f>IF(C29="","",VLOOKUP(C29,seznam!$B$1:$D$979,3,FALSE))</f>
        <v/>
      </c>
      <c r="F29" s="205">
        <v>1</v>
      </c>
      <c r="G29" s="190"/>
      <c r="I29" s="194">
        <f>IF(C29="","",VLOOKUP(C29,seznam!$B$1:$F$979,5,FALSE))</f>
        <v>0</v>
      </c>
    </row>
    <row r="30" spans="1:9" ht="15" hidden="1" customHeight="1" outlineLevel="1" x14ac:dyDescent="0.25">
      <c r="B30" s="249" t="str">
        <f>IF(C30="","",VLOOKUP(C30,seznam!$B$1:$E$979,4,FALSE))</f>
        <v/>
      </c>
      <c r="C30" s="196"/>
      <c r="D30" s="212" t="str">
        <f>IF(C30="","",VLOOKUP(C30,seznam!$B$1:$D$979,2,FALSE))</f>
        <v/>
      </c>
      <c r="E30" s="212" t="str">
        <f>IF(C30="","",VLOOKUP(C30,seznam!$B$1:$D$979,3,FALSE))</f>
        <v/>
      </c>
      <c r="F30" s="205"/>
      <c r="G30" s="190"/>
      <c r="I30" s="194" t="str">
        <f>IF(C30="","",VLOOKUP(C30,seznam!$B$1:$F$979,5,FALSE))</f>
        <v/>
      </c>
    </row>
    <row r="31" spans="1:9" ht="15" hidden="1" customHeight="1" outlineLevel="1" x14ac:dyDescent="0.25">
      <c r="B31" s="249" t="str">
        <f>IF(C31="","",VLOOKUP(C31,seznam!$B$1:$E$979,4,FALSE))</f>
        <v/>
      </c>
      <c r="C31" s="196"/>
      <c r="D31" s="212" t="str">
        <f>IF(C31="","",VLOOKUP(C31,seznam!$B$1:$D$979,2,FALSE))</f>
        <v/>
      </c>
      <c r="E31" s="212" t="str">
        <f>IF(C31="","",VLOOKUP(C31,seznam!$B$1:$D$979,3,FALSE))</f>
        <v/>
      </c>
      <c r="F31" s="205"/>
      <c r="G31" s="190"/>
      <c r="I31" s="194" t="str">
        <f>IF(C31="","",VLOOKUP(C31,seznam!$B$1:$F$979,5,FALSE))</f>
        <v/>
      </c>
    </row>
    <row r="32" spans="1:9" ht="15" hidden="1" customHeight="1" outlineLevel="1" x14ac:dyDescent="0.25">
      <c r="B32" s="249" t="str">
        <f>IF(C32="","",VLOOKUP(C32,seznam!$B$1:$E$979,4,FALSE))</f>
        <v/>
      </c>
      <c r="C32" s="196"/>
      <c r="D32" s="212" t="str">
        <f>IF(C32="","",VLOOKUP(C32,seznam!$B$1:$D$979,2,FALSE))</f>
        <v/>
      </c>
      <c r="E32" s="212" t="str">
        <f>IF(C32="","",VLOOKUP(C32,seznam!$B$1:$D$979,3,FALSE))</f>
        <v/>
      </c>
      <c r="F32" s="205"/>
      <c r="G32" s="190"/>
      <c r="I32" s="194" t="str">
        <f>IF(C32="","",VLOOKUP(C32,seznam!$B$1:$F$979,5,FALSE))</f>
        <v/>
      </c>
    </row>
    <row r="33" spans="1:9" ht="15" hidden="1" customHeight="1" outlineLevel="1" x14ac:dyDescent="0.25">
      <c r="B33" s="249" t="str">
        <f>IF(C33="","",VLOOKUP(C33,seznam!$B$1:$E$979,4,FALSE))</f>
        <v/>
      </c>
      <c r="C33" s="196"/>
      <c r="D33" s="212" t="str">
        <f>IF(C33="","",VLOOKUP(C33,seznam!$B$1:$D$979,2,FALSE))</f>
        <v/>
      </c>
      <c r="E33" s="212" t="str">
        <f>IF(C33="","",VLOOKUP(C33,seznam!$B$1:$D$979,3,FALSE))</f>
        <v/>
      </c>
      <c r="F33" s="205"/>
      <c r="G33" s="190"/>
      <c r="I33" s="194" t="str">
        <f>IF(C33="","",VLOOKUP(C33,seznam!$B$1:$F$979,5,FALSE))</f>
        <v/>
      </c>
    </row>
    <row r="34" spans="1:9" ht="15" hidden="1" customHeight="1" outlineLevel="1" x14ac:dyDescent="0.25">
      <c r="B34" s="249" t="str">
        <f>IF(C34="","",VLOOKUP(C34,seznam!$B$1:$E$979,4,FALSE))</f>
        <v/>
      </c>
      <c r="C34" s="196"/>
      <c r="D34" s="212" t="str">
        <f>IF(C34="","",VLOOKUP(C34,seznam!$B$1:$D$979,2,FALSE))</f>
        <v/>
      </c>
      <c r="E34" s="212" t="str">
        <f>IF(C34="","",VLOOKUP(C34,seznam!$B$1:$D$979,3,FALSE))</f>
        <v/>
      </c>
      <c r="F34" s="205"/>
      <c r="G34" s="190"/>
      <c r="I34" s="194" t="str">
        <f>IF(C34="","",VLOOKUP(C34,seznam!$B$1:$F$979,5,FALSE))</f>
        <v/>
      </c>
    </row>
    <row r="35" spans="1:9" ht="15" hidden="1" customHeight="1" outlineLevel="1" x14ac:dyDescent="0.25">
      <c r="B35" s="249" t="str">
        <f>IF(C35="","",VLOOKUP(C35,seznam!$B$1:$E$979,4,FALSE))</f>
        <v/>
      </c>
      <c r="C35" s="196"/>
      <c r="D35" s="212" t="str">
        <f>IF(C35="","",VLOOKUP(C35,seznam!$B$1:$D$979,2,FALSE))</f>
        <v/>
      </c>
      <c r="E35" s="212" t="str">
        <f>IF(C35="","",VLOOKUP(C35,seznam!$B$1:$D$979,3,FALSE))</f>
        <v/>
      </c>
      <c r="F35" s="205"/>
      <c r="G35" s="190"/>
      <c r="I35" s="194" t="str">
        <f>IF(C35="","",VLOOKUP(C35,seznam!$B$1:$F$979,5,FALSE))</f>
        <v/>
      </c>
    </row>
    <row r="36" spans="1:9" hidden="1" outlineLevel="1" x14ac:dyDescent="0.25">
      <c r="B36" s="249" t="str">
        <f>IF(C36="","",VLOOKUP(C36,seznam!$B$1:$E$979,4,FALSE))</f>
        <v/>
      </c>
      <c r="C36" s="196"/>
      <c r="D36" s="212" t="str">
        <f>IF(C36="","",VLOOKUP(C36,seznam!$B$1:$D$979,2,FALSE))</f>
        <v/>
      </c>
      <c r="E36" s="212" t="str">
        <f>IF(C36="","",VLOOKUP(C36,seznam!$B$1:$D$979,3,FALSE))</f>
        <v/>
      </c>
      <c r="F36" s="205"/>
      <c r="G36" s="190"/>
      <c r="I36" s="194" t="str">
        <f>IF(C36="","",VLOOKUP(C36,seznam!$B$1:$F$979,5,FALSE))</f>
        <v/>
      </c>
    </row>
    <row r="37" spans="1:9" hidden="1" outlineLevel="1" x14ac:dyDescent="0.25">
      <c r="B37" s="249" t="str">
        <f>IF(C37="","",VLOOKUP(C37,seznam!$B$1:$E$979,4,FALSE))</f>
        <v/>
      </c>
      <c r="C37" s="196"/>
      <c r="D37" s="212" t="str">
        <f>IF(C37="","",VLOOKUP(C37,seznam!$B$1:$D$979,2,FALSE))</f>
        <v/>
      </c>
      <c r="E37" s="212" t="str">
        <f>IF(C37="","",VLOOKUP(C37,seznam!$B$1:$D$979,3,FALSE))</f>
        <v/>
      </c>
      <c r="F37" s="205"/>
      <c r="G37" s="190"/>
      <c r="I37" s="194" t="str">
        <f>IF(C37="","",VLOOKUP(C37,seznam!$B$1:$F$979,5,FALSE))</f>
        <v/>
      </c>
    </row>
    <row r="38" spans="1:9" ht="15" hidden="1" customHeight="1" outlineLevel="1" x14ac:dyDescent="0.25">
      <c r="B38" s="249" t="str">
        <f>IF(C38="","",VLOOKUP(C38,seznam!$B$1:$E$979,4,FALSE))</f>
        <v/>
      </c>
      <c r="C38" s="196"/>
      <c r="D38" s="212" t="str">
        <f>IF(C38="","",VLOOKUP(C38,seznam!$B$1:$D$979,2,FALSE))</f>
        <v/>
      </c>
      <c r="E38" s="212" t="str">
        <f>IF(C38="","",VLOOKUP(C38,seznam!$B$1:$D$979,3,FALSE))</f>
        <v/>
      </c>
      <c r="F38" s="205"/>
      <c r="G38" s="190"/>
      <c r="I38" s="194" t="str">
        <f>IF(C38="","",VLOOKUP(C38,seznam!$B$1:$F$979,5,FALSE))</f>
        <v/>
      </c>
    </row>
    <row r="39" spans="1:9" ht="15" hidden="1" customHeight="1" outlineLevel="1" x14ac:dyDescent="0.25">
      <c r="B39" s="249" t="str">
        <f>IF(C39="","",VLOOKUP(C39,seznam!$B$1:$E$979,4,FALSE))</f>
        <v/>
      </c>
      <c r="C39" s="196"/>
      <c r="D39" s="212" t="str">
        <f>IF(C39="","",VLOOKUP(C39,seznam!$B$1:$D$979,2,FALSE))</f>
        <v/>
      </c>
      <c r="E39" s="212" t="str">
        <f>IF(C39="","",VLOOKUP(C39,seznam!$B$1:$D$979,3,FALSE))</f>
        <v/>
      </c>
      <c r="F39" s="205"/>
      <c r="G39" s="190"/>
      <c r="I39" s="194" t="str">
        <f>IF(C39="","",VLOOKUP(C39,seznam!$B$1:$F$979,5,FALSE))</f>
        <v/>
      </c>
    </row>
    <row r="40" spans="1:9" ht="15" customHeight="1" collapsed="1" x14ac:dyDescent="0.25">
      <c r="A40" s="200" t="s">
        <v>235</v>
      </c>
      <c r="B40" s="251"/>
      <c r="C40" s="201"/>
      <c r="D40" s="214"/>
      <c r="E40" s="214"/>
      <c r="F40" s="207"/>
      <c r="G40" s="202"/>
      <c r="I40" s="189"/>
    </row>
    <row r="41" spans="1:9" ht="15" hidden="1" customHeight="1" outlineLevel="1" x14ac:dyDescent="0.25">
      <c r="A41" s="183">
        <v>43524</v>
      </c>
      <c r="B41" s="249" t="str">
        <f>IF(C41="","",VLOOKUP(C41,seznam!$B$1:$E$979,4,FALSE))</f>
        <v>2 - PR-Nosník, příčníky</v>
      </c>
      <c r="C41" s="196" t="s">
        <v>117</v>
      </c>
      <c r="D41" s="212" t="str">
        <f>IF(C41="","",VLOOKUP(C41,seznam!$B$1:$D$979,2,FALSE))</f>
        <v>Příčník na DTD tl. 22mm</v>
      </c>
      <c r="E41" s="212" t="str">
        <f>IF(C41="","",VLOOKUP(C41,seznam!$B$1:$D$979,3,FALSE))</f>
        <v>760x50-30 / Oranž (U)</v>
      </c>
      <c r="F41" s="205">
        <v>12</v>
      </c>
      <c r="G41" s="190"/>
      <c r="I41" s="194">
        <f>IF(C41="","",VLOOKUP(C41,seznam!$B$1:$F$979,5,FALSE))</f>
        <v>16</v>
      </c>
    </row>
    <row r="42" spans="1:9" ht="15" hidden="1" customHeight="1" outlineLevel="1" x14ac:dyDescent="0.25">
      <c r="B42" s="249" t="str">
        <f>IF(C42="","",VLOOKUP(C42,seznam!$B$1:$E$979,4,FALSE))</f>
        <v>2 - PR-Nosník, příčníky</v>
      </c>
      <c r="C42" s="196" t="s">
        <v>111</v>
      </c>
      <c r="D42" s="212" t="str">
        <f>IF(C42="","",VLOOKUP(C42,seznam!$B$1:$D$979,2,FALSE))</f>
        <v/>
      </c>
      <c r="E42" s="212" t="str">
        <f>IF(C42="","",VLOOKUP(C42,seznam!$B$1:$D$979,3,FALSE))</f>
        <v/>
      </c>
      <c r="F42" s="205">
        <v>12</v>
      </c>
      <c r="G42" s="190"/>
      <c r="I42" s="194">
        <f>IF(C42="","",VLOOKUP(C42,seznam!$B$1:$F$979,5,FALSE))</f>
        <v>0</v>
      </c>
    </row>
    <row r="43" spans="1:9" ht="15" hidden="1" customHeight="1" outlineLevel="1" x14ac:dyDescent="0.25">
      <c r="B43" s="249" t="str">
        <f>IF(C43="","",VLOOKUP(C43,seznam!$B$1:$E$979,4,FALSE))</f>
        <v>2 - PR-Nosník, příčníky</v>
      </c>
      <c r="C43" s="196" t="s">
        <v>113</v>
      </c>
      <c r="D43" s="212" t="str">
        <f>IF(C43="","",VLOOKUP(C43,seznam!$B$1:$D$979,2,FALSE))</f>
        <v>Příčník na DTD tl. 22mm</v>
      </c>
      <c r="E43" s="212" t="str">
        <f>IF(C43="","",VLOOKUP(C43,seznam!$B$1:$D$979,3,FALSE))</f>
        <v>1100x50-30 / Zn (U)</v>
      </c>
      <c r="F43" s="205">
        <v>12</v>
      </c>
      <c r="G43" s="190"/>
      <c r="I43" s="194">
        <f>IF(C43="","",VLOOKUP(C43,seznam!$B$1:$F$979,5,FALSE))</f>
        <v>250</v>
      </c>
    </row>
    <row r="44" spans="1:9" ht="15" hidden="1" customHeight="1" outlineLevel="1" x14ac:dyDescent="0.25">
      <c r="B44" s="249" t="str">
        <f>IF(C44="","",VLOOKUP(C44,seznam!$B$1:$E$979,4,FALSE))</f>
        <v>2 - PR-Nosník, příčníky</v>
      </c>
      <c r="C44" s="196" t="s">
        <v>80</v>
      </c>
      <c r="D44" s="212" t="str">
        <f>IF(C44="","",VLOOKUP(C44,seznam!$B$1:$D$979,2,FALSE))</f>
        <v>Nosník</v>
      </c>
      <c r="E44" s="212" t="str">
        <f>IF(C44="","",VLOOKUP(C44,seznam!$B$1:$D$979,3,FALSE))</f>
        <v>2700x120-40 / Zn (jekl)</v>
      </c>
      <c r="F44" s="205">
        <v>16</v>
      </c>
      <c r="G44" s="190"/>
      <c r="I44" s="194">
        <f>IF(C44="","",VLOOKUP(C44,seznam!$B$1:$F$979,5,FALSE))</f>
        <v>30</v>
      </c>
    </row>
    <row r="45" spans="1:9" ht="15" hidden="1" customHeight="1" outlineLevel="1" x14ac:dyDescent="0.25">
      <c r="B45" s="249" t="str">
        <f>IF(C45="","",VLOOKUP(C45,seznam!$B$1:$E$979,4,FALSE))</f>
        <v>5 - Pol.R-Nosníky</v>
      </c>
      <c r="C45" s="196" t="s">
        <v>176</v>
      </c>
      <c r="D45" s="212" t="s">
        <v>14</v>
      </c>
      <c r="E45" s="212" t="s">
        <v>256</v>
      </c>
      <c r="F45" s="205">
        <v>8</v>
      </c>
      <c r="G45" s="190"/>
      <c r="I45" s="194">
        <f>IF(C45="","",VLOOKUP(C45,seznam!$B$1:$F$979,5,FALSE))</f>
        <v>0</v>
      </c>
    </row>
    <row r="46" spans="1:9" ht="15" hidden="1" customHeight="1" outlineLevel="1" x14ac:dyDescent="0.25">
      <c r="B46" s="249" t="str">
        <f>IF(C46="","",VLOOKUP(C46,seznam!$B$1:$E$979,4,FALSE))</f>
        <v/>
      </c>
      <c r="C46" s="196"/>
      <c r="D46" s="212" t="str">
        <f>IF(C46="","",VLOOKUP(C46,seznam!$B$1:$D$979,2,FALSE))</f>
        <v/>
      </c>
      <c r="E46" s="212" t="str">
        <f>IF(C46="","",VLOOKUP(C46,seznam!$B$1:$D$979,3,FALSE))</f>
        <v/>
      </c>
      <c r="F46" s="205"/>
      <c r="G46" s="190"/>
      <c r="I46" s="194" t="str">
        <f>IF(C46="","",VLOOKUP(C46,seznam!$B$1:$F$979,5,FALSE))</f>
        <v/>
      </c>
    </row>
    <row r="47" spans="1:9" ht="15" hidden="1" customHeight="1" outlineLevel="1" x14ac:dyDescent="0.25">
      <c r="B47" s="249" t="str">
        <f>IF(C47="","",VLOOKUP(C47,seznam!$B$1:$E$979,4,FALSE))</f>
        <v/>
      </c>
      <c r="C47" s="196"/>
      <c r="D47" s="212" t="str">
        <f>IF(C47="","",VLOOKUP(C47,seznam!$B$1:$D$979,2,FALSE))</f>
        <v/>
      </c>
      <c r="E47" s="212" t="str">
        <f>IF(C47="","",VLOOKUP(C47,seznam!$B$1:$D$979,3,FALSE))</f>
        <v/>
      </c>
      <c r="F47" s="205"/>
      <c r="G47" s="190"/>
      <c r="I47" s="194" t="str">
        <f>IF(C47="","",VLOOKUP(C47,seznam!$B$1:$F$979,5,FALSE))</f>
        <v/>
      </c>
    </row>
    <row r="48" spans="1:9" hidden="1" outlineLevel="1" x14ac:dyDescent="0.25">
      <c r="B48" s="249" t="str">
        <f>IF(C48="","",VLOOKUP(C48,seznam!$B$1:$E$979,4,FALSE))</f>
        <v/>
      </c>
      <c r="C48" s="196"/>
      <c r="D48" s="212" t="str">
        <f>IF(C48="","",VLOOKUP(C48,seznam!$B$1:$D$979,2,FALSE))</f>
        <v/>
      </c>
      <c r="E48" s="212" t="str">
        <f>IF(C48="","",VLOOKUP(C48,seznam!$B$1:$D$979,3,FALSE))</f>
        <v/>
      </c>
      <c r="F48" s="205"/>
      <c r="G48" s="190"/>
      <c r="I48" s="194" t="str">
        <f>IF(C48="","",VLOOKUP(C48,seznam!$B$1:$F$979,5,FALSE))</f>
        <v/>
      </c>
    </row>
    <row r="49" spans="1:9" hidden="1" outlineLevel="1" x14ac:dyDescent="0.25">
      <c r="B49" s="249" t="str">
        <f>IF(C49="","",VLOOKUP(C49,seznam!$B$1:$E$979,4,FALSE))</f>
        <v/>
      </c>
      <c r="C49" s="196"/>
      <c r="D49" s="212" t="str">
        <f>IF(C49="","",VLOOKUP(C49,seznam!$B$1:$D$979,2,FALSE))</f>
        <v/>
      </c>
      <c r="E49" s="212" t="str">
        <f>IF(C49="","",VLOOKUP(C49,seznam!$B$1:$D$979,3,FALSE))</f>
        <v/>
      </c>
      <c r="F49" s="205"/>
      <c r="G49" s="190"/>
      <c r="I49" s="194" t="str">
        <f>IF(C49="","",VLOOKUP(C49,seznam!$B$1:$F$979,5,FALSE))</f>
        <v/>
      </c>
    </row>
    <row r="50" spans="1:9" ht="15" hidden="1" customHeight="1" outlineLevel="1" x14ac:dyDescent="0.25">
      <c r="B50" s="249" t="str">
        <f>IF(C50="","",VLOOKUP(C50,seznam!$B$1:$E$979,4,FALSE))</f>
        <v/>
      </c>
      <c r="C50" s="196"/>
      <c r="D50" s="212" t="str">
        <f>IF(C50="","",VLOOKUP(C50,seznam!$B$1:$D$979,2,FALSE))</f>
        <v/>
      </c>
      <c r="E50" s="212" t="str">
        <f>IF(C50="","",VLOOKUP(C50,seznam!$B$1:$D$979,3,FALSE))</f>
        <v/>
      </c>
      <c r="F50" s="205"/>
      <c r="G50" s="190"/>
      <c r="I50" s="194" t="str">
        <f>IF(C50="","",VLOOKUP(C50,seznam!$B$1:$F$979,5,FALSE))</f>
        <v/>
      </c>
    </row>
    <row r="51" spans="1:9" ht="15" hidden="1" customHeight="1" outlineLevel="1" x14ac:dyDescent="0.25">
      <c r="B51" s="249" t="str">
        <f>IF(C51="","",VLOOKUP(C51,seznam!$B$1:$E$979,4,FALSE))</f>
        <v/>
      </c>
      <c r="C51" s="196"/>
      <c r="D51" s="212" t="str">
        <f>IF(C51="","",VLOOKUP(C51,seznam!$B$1:$D$979,2,FALSE))</f>
        <v/>
      </c>
      <c r="E51" s="212" t="str">
        <f>IF(C51="","",VLOOKUP(C51,seznam!$B$1:$D$979,3,FALSE))</f>
        <v/>
      </c>
      <c r="F51" s="205"/>
      <c r="G51" s="190"/>
      <c r="I51" s="194" t="str">
        <f>IF(C51="","",VLOOKUP(C51,seznam!$B$1:$F$979,5,FALSE))</f>
        <v/>
      </c>
    </row>
    <row r="52" spans="1:9" ht="15" customHeight="1" collapsed="1" x14ac:dyDescent="0.25">
      <c r="A52" s="200" t="s">
        <v>235</v>
      </c>
      <c r="B52" s="251"/>
      <c r="C52" s="201"/>
      <c r="D52" s="214"/>
      <c r="E52" s="214"/>
      <c r="F52" s="207"/>
      <c r="G52" s="202"/>
      <c r="I52" s="189"/>
    </row>
    <row r="53" spans="1:9" ht="15" hidden="1" customHeight="1" outlineLevel="1" x14ac:dyDescent="0.25">
      <c r="A53" s="183">
        <v>43551</v>
      </c>
      <c r="B53" s="249" t="str">
        <f>IF(C53="","",VLOOKUP(C53,seznam!$B$1:$E$979,4,FALSE))</f>
        <v>2 - PR-Nosník, příčníky</v>
      </c>
      <c r="C53" s="196" t="s">
        <v>113</v>
      </c>
      <c r="D53" s="212" t="str">
        <f>IF(C53="","",VLOOKUP(C53,seznam!$B$1:$D$979,2,FALSE))</f>
        <v>Příčník na DTD tl. 22mm</v>
      </c>
      <c r="E53" s="212" t="str">
        <f>IF(C53="","",VLOOKUP(C53,seznam!$B$1:$D$979,3,FALSE))</f>
        <v>1100x50-30 / Zn (U)</v>
      </c>
      <c r="F53" s="205">
        <v>17</v>
      </c>
      <c r="G53" s="190" t="s">
        <v>260</v>
      </c>
      <c r="I53" s="194">
        <f>IF(C53="","",VLOOKUP(C53,seznam!$B$1:$F$979,5,FALSE))</f>
        <v>250</v>
      </c>
    </row>
    <row r="54" spans="1:9" ht="15" hidden="1" customHeight="1" outlineLevel="1" x14ac:dyDescent="0.25">
      <c r="B54" s="249" t="str">
        <f>IF(C54="","",VLOOKUP(C54,seznam!$B$1:$E$979,4,FALSE))</f>
        <v/>
      </c>
      <c r="C54" s="196"/>
      <c r="D54" s="212" t="str">
        <f>IF(C54="","",VLOOKUP(C54,seznam!$B$1:$D$979,2,FALSE))</f>
        <v/>
      </c>
      <c r="E54" s="212" t="str">
        <f>IF(C54="","",VLOOKUP(C54,seznam!$B$1:$D$979,3,FALSE))</f>
        <v/>
      </c>
      <c r="F54" s="205"/>
      <c r="G54" s="190" t="s">
        <v>261</v>
      </c>
      <c r="I54" s="194" t="str">
        <f>IF(C54="","",VLOOKUP(C54,seznam!$B$1:$F$979,5,FALSE))</f>
        <v/>
      </c>
    </row>
    <row r="55" spans="1:9" ht="15" hidden="1" customHeight="1" outlineLevel="1" x14ac:dyDescent="0.25">
      <c r="B55" s="249" t="str">
        <f>IF(C55="","",VLOOKUP(C55,seznam!$B$1:$E$979,4,FALSE))</f>
        <v/>
      </c>
      <c r="C55" s="196"/>
      <c r="D55" s="212" t="str">
        <f>IF(C55="","",VLOOKUP(C55,seznam!$B$1:$D$979,2,FALSE))</f>
        <v/>
      </c>
      <c r="E55" s="212" t="str">
        <f>IF(C55="","",VLOOKUP(C55,seznam!$B$1:$D$979,3,FALSE))</f>
        <v/>
      </c>
      <c r="F55" s="205"/>
      <c r="G55" s="190"/>
      <c r="I55" s="194" t="str">
        <f>IF(C55="","",VLOOKUP(C55,seznam!$B$1:$F$979,5,FALSE))</f>
        <v/>
      </c>
    </row>
    <row r="56" spans="1:9" ht="15" hidden="1" customHeight="1" outlineLevel="1" x14ac:dyDescent="0.25">
      <c r="B56" s="249" t="str">
        <f>IF(C56="","",VLOOKUP(C56,seznam!$B$1:$E$979,4,FALSE))</f>
        <v/>
      </c>
      <c r="C56" s="196"/>
      <c r="D56" s="212" t="str">
        <f>IF(C56="","",VLOOKUP(C56,seznam!$B$1:$D$979,2,FALSE))</f>
        <v/>
      </c>
      <c r="E56" s="212" t="str">
        <f>IF(C56="","",VLOOKUP(C56,seznam!$B$1:$D$979,3,FALSE))</f>
        <v/>
      </c>
      <c r="F56" s="205"/>
      <c r="G56" s="190"/>
      <c r="I56" s="194" t="str">
        <f>IF(C56="","",VLOOKUP(C56,seznam!$B$1:$F$979,5,FALSE))</f>
        <v/>
      </c>
    </row>
    <row r="57" spans="1:9" ht="15" hidden="1" customHeight="1" outlineLevel="1" x14ac:dyDescent="0.25">
      <c r="B57" s="249" t="str">
        <f>IF(C57="","",VLOOKUP(C57,seznam!$B$1:$E$979,4,FALSE))</f>
        <v/>
      </c>
      <c r="C57" s="196"/>
      <c r="D57" s="212" t="str">
        <f>IF(C57="","",VLOOKUP(C57,seznam!$B$1:$D$979,2,FALSE))</f>
        <v/>
      </c>
      <c r="E57" s="212" t="str">
        <f>IF(C57="","",VLOOKUP(C57,seznam!$B$1:$D$979,3,FALSE))</f>
        <v/>
      </c>
      <c r="F57" s="205"/>
      <c r="G57" s="190"/>
      <c r="I57" s="194" t="str">
        <f>IF(C57="","",VLOOKUP(C57,seznam!$B$1:$F$979,5,FALSE))</f>
        <v/>
      </c>
    </row>
    <row r="58" spans="1:9" ht="15" hidden="1" customHeight="1" outlineLevel="1" x14ac:dyDescent="0.25">
      <c r="B58" s="249" t="str">
        <f>IF(C58="","",VLOOKUP(C58,seznam!$B$1:$E$979,4,FALSE))</f>
        <v/>
      </c>
      <c r="C58" s="196"/>
      <c r="D58" s="212" t="str">
        <f>IF(C58="","",VLOOKUP(C58,seznam!$B$1:$D$979,2,FALSE))</f>
        <v/>
      </c>
      <c r="E58" s="212" t="str">
        <f>IF(C58="","",VLOOKUP(C58,seznam!$B$1:$D$979,3,FALSE))</f>
        <v/>
      </c>
      <c r="F58" s="205"/>
      <c r="G58" s="190"/>
      <c r="I58" s="194" t="str">
        <f>IF(C58="","",VLOOKUP(C58,seznam!$B$1:$F$979,5,FALSE))</f>
        <v/>
      </c>
    </row>
    <row r="59" spans="1:9" ht="15" hidden="1" customHeight="1" outlineLevel="1" x14ac:dyDescent="0.25">
      <c r="B59" s="249" t="str">
        <f>IF(C59="","",VLOOKUP(C59,seznam!$B$1:$E$979,4,FALSE))</f>
        <v/>
      </c>
      <c r="C59" s="196"/>
      <c r="D59" s="212" t="str">
        <f>IF(C59="","",VLOOKUP(C59,seznam!$B$1:$D$979,2,FALSE))</f>
        <v/>
      </c>
      <c r="E59" s="212" t="str">
        <f>IF(C59="","",VLOOKUP(C59,seznam!$B$1:$D$979,3,FALSE))</f>
        <v/>
      </c>
      <c r="F59" s="205"/>
      <c r="G59" s="190"/>
      <c r="I59" s="194" t="str">
        <f>IF(C59="","",VLOOKUP(C59,seznam!$B$1:$F$979,5,FALSE))</f>
        <v/>
      </c>
    </row>
    <row r="60" spans="1:9" hidden="1" outlineLevel="1" x14ac:dyDescent="0.25">
      <c r="B60" s="249" t="str">
        <f>IF(C60="","",VLOOKUP(C60,seznam!$B$1:$E$979,4,FALSE))</f>
        <v/>
      </c>
      <c r="C60" s="196"/>
      <c r="D60" s="212" t="str">
        <f>IF(C60="","",VLOOKUP(C60,seznam!$B$1:$D$979,2,FALSE))</f>
        <v/>
      </c>
      <c r="E60" s="212" t="str">
        <f>IF(C60="","",VLOOKUP(C60,seznam!$B$1:$D$979,3,FALSE))</f>
        <v/>
      </c>
      <c r="F60" s="205"/>
      <c r="G60" s="190"/>
      <c r="I60" s="194" t="str">
        <f>IF(C60="","",VLOOKUP(C60,seznam!$B$1:$F$979,5,FALSE))</f>
        <v/>
      </c>
    </row>
    <row r="61" spans="1:9" hidden="1" outlineLevel="1" x14ac:dyDescent="0.25">
      <c r="B61" s="249" t="str">
        <f>IF(C61="","",VLOOKUP(C61,seznam!$B$1:$E$979,4,FALSE))</f>
        <v/>
      </c>
      <c r="C61" s="196"/>
      <c r="D61" s="212" t="str">
        <f>IF(C61="","",VLOOKUP(C61,seznam!$B$1:$D$979,2,FALSE))</f>
        <v/>
      </c>
      <c r="E61" s="212" t="str">
        <f>IF(C61="","",VLOOKUP(C61,seznam!$B$1:$D$979,3,FALSE))</f>
        <v/>
      </c>
      <c r="F61" s="205"/>
      <c r="G61" s="190"/>
      <c r="I61" s="194" t="str">
        <f>IF(C61="","",VLOOKUP(C61,seznam!$B$1:$F$979,5,FALSE))</f>
        <v/>
      </c>
    </row>
    <row r="62" spans="1:9" ht="15" hidden="1" customHeight="1" outlineLevel="1" x14ac:dyDescent="0.25">
      <c r="B62" s="249" t="str">
        <f>IF(C62="","",VLOOKUP(C62,seznam!$B$1:$E$979,4,FALSE))</f>
        <v/>
      </c>
      <c r="C62" s="196"/>
      <c r="D62" s="212" t="str">
        <f>IF(C62="","",VLOOKUP(C62,seznam!$B$1:$D$979,2,FALSE))</f>
        <v/>
      </c>
      <c r="E62" s="212" t="str">
        <f>IF(C62="","",VLOOKUP(C62,seznam!$B$1:$D$979,3,FALSE))</f>
        <v/>
      </c>
      <c r="F62" s="205"/>
      <c r="G62" s="190"/>
      <c r="I62" s="194" t="str">
        <f>IF(C62="","",VLOOKUP(C62,seznam!$B$1:$F$979,5,FALSE))</f>
        <v/>
      </c>
    </row>
    <row r="63" spans="1:9" ht="15" hidden="1" customHeight="1" outlineLevel="1" x14ac:dyDescent="0.25">
      <c r="B63" s="249" t="str">
        <f>IF(C63="","",VLOOKUP(C63,seznam!$B$1:$E$979,4,FALSE))</f>
        <v/>
      </c>
      <c r="C63" s="196"/>
      <c r="D63" s="212" t="str">
        <f>IF(C63="","",VLOOKUP(C63,seznam!$B$1:$D$979,2,FALSE))</f>
        <v/>
      </c>
      <c r="E63" s="212" t="str">
        <f>IF(C63="","",VLOOKUP(C63,seznam!$B$1:$D$979,3,FALSE))</f>
        <v/>
      </c>
      <c r="F63" s="205"/>
      <c r="G63" s="190"/>
      <c r="I63" s="194" t="str">
        <f>IF(C63="","",VLOOKUP(C63,seznam!$B$1:$F$979,5,FALSE))</f>
        <v/>
      </c>
    </row>
    <row r="64" spans="1:9" ht="15" customHeight="1" collapsed="1" x14ac:dyDescent="0.25">
      <c r="A64" s="200" t="s">
        <v>235</v>
      </c>
      <c r="B64" s="251"/>
      <c r="C64" s="201"/>
      <c r="D64" s="214"/>
      <c r="E64" s="214"/>
      <c r="F64" s="207"/>
      <c r="G64" s="202"/>
      <c r="I64" s="189"/>
    </row>
    <row r="65" spans="1:9" ht="15" hidden="1" customHeight="1" outlineLevel="1" x14ac:dyDescent="0.25">
      <c r="A65" s="183">
        <v>43594</v>
      </c>
      <c r="B65" s="249" t="str">
        <f>IF(C65="","",VLOOKUP(C65,seznam!$B$1:$E$979,4,FALSE))</f>
        <v>5 - Pol.R-Nosníky</v>
      </c>
      <c r="C65" s="196" t="s">
        <v>173</v>
      </c>
      <c r="D65" s="212" t="str">
        <f>IF(C65="","",VLOOKUP(C65,seznam!$B$1:$D$979,2,FALSE))</f>
        <v/>
      </c>
      <c r="E65" s="212" t="str">
        <f>IF(C65="","",VLOOKUP(C65,seznam!$B$1:$D$979,3,FALSE))</f>
        <v/>
      </c>
      <c r="F65" s="205">
        <v>4</v>
      </c>
      <c r="G65" s="202" t="s">
        <v>265</v>
      </c>
      <c r="I65" s="194">
        <f>IF(C65="","",VLOOKUP(C65,seznam!$B$1:$F$979,5,FALSE))</f>
        <v>0</v>
      </c>
    </row>
    <row r="66" spans="1:9" ht="15" hidden="1" customHeight="1" outlineLevel="1" x14ac:dyDescent="0.25">
      <c r="B66" s="249" t="str">
        <f>IF(C66="","",VLOOKUP(C66,seznam!$B$1:$E$979,4,FALSE))</f>
        <v/>
      </c>
      <c r="C66" s="196"/>
      <c r="D66" s="212" t="str">
        <f>IF(C66="","",VLOOKUP(C66,seznam!$B$1:$D$979,2,FALSE))</f>
        <v/>
      </c>
      <c r="E66" s="212" t="str">
        <f>IF(C66="","",VLOOKUP(C66,seznam!$B$1:$D$979,3,FALSE))</f>
        <v/>
      </c>
      <c r="F66" s="205"/>
      <c r="G66" s="190"/>
      <c r="I66" s="194" t="str">
        <f>IF(C66="","",VLOOKUP(C66,seznam!$B$1:$F$979,5,FALSE))</f>
        <v/>
      </c>
    </row>
    <row r="67" spans="1:9" ht="15" hidden="1" customHeight="1" outlineLevel="1" x14ac:dyDescent="0.25">
      <c r="B67" s="249" t="str">
        <f>IF(C67="","",VLOOKUP(C67,seznam!$B$1:$E$979,4,FALSE))</f>
        <v/>
      </c>
      <c r="C67" s="196"/>
      <c r="D67" s="212" t="str">
        <f>IF(C67="","",VLOOKUP(C67,seznam!$B$1:$D$979,2,FALSE))</f>
        <v/>
      </c>
      <c r="E67" s="212" t="str">
        <f>IF(C67="","",VLOOKUP(C67,seznam!$B$1:$D$979,3,FALSE))</f>
        <v/>
      </c>
      <c r="F67" s="205"/>
      <c r="G67" s="190"/>
      <c r="I67" s="194" t="str">
        <f>IF(C67="","",VLOOKUP(C67,seznam!$B$1:$F$979,5,FALSE))</f>
        <v/>
      </c>
    </row>
    <row r="68" spans="1:9" ht="15" hidden="1" customHeight="1" outlineLevel="1" x14ac:dyDescent="0.25">
      <c r="B68" s="249" t="str">
        <f>IF(C68="","",VLOOKUP(C68,seznam!$B$1:$E$979,4,FALSE))</f>
        <v/>
      </c>
      <c r="C68" s="196"/>
      <c r="D68" s="212" t="str">
        <f>IF(C68="","",VLOOKUP(C68,seznam!$B$1:$D$979,2,FALSE))</f>
        <v/>
      </c>
      <c r="E68" s="212" t="str">
        <f>IF(C68="","",VLOOKUP(C68,seznam!$B$1:$D$979,3,FALSE))</f>
        <v/>
      </c>
      <c r="F68" s="205"/>
      <c r="G68" s="190"/>
      <c r="I68" s="194" t="str">
        <f>IF(C68="","",VLOOKUP(C68,seznam!$B$1:$F$979,5,FALSE))</f>
        <v/>
      </c>
    </row>
    <row r="69" spans="1:9" ht="15" hidden="1" customHeight="1" outlineLevel="1" x14ac:dyDescent="0.25">
      <c r="B69" s="249" t="str">
        <f>IF(C69="","",VLOOKUP(C69,seznam!$B$1:$E$979,4,FALSE))</f>
        <v/>
      </c>
      <c r="C69" s="196"/>
      <c r="D69" s="212" t="str">
        <f>IF(C69="","",VLOOKUP(C69,seznam!$B$1:$D$979,2,FALSE))</f>
        <v/>
      </c>
      <c r="E69" s="212" t="str">
        <f>IF(C69="","",VLOOKUP(C69,seznam!$B$1:$D$979,3,FALSE))</f>
        <v/>
      </c>
      <c r="F69" s="205"/>
      <c r="G69" s="190"/>
      <c r="I69" s="194" t="str">
        <f>IF(C69="","",VLOOKUP(C69,seznam!$B$1:$F$979,5,FALSE))</f>
        <v/>
      </c>
    </row>
    <row r="70" spans="1:9" ht="15" hidden="1" customHeight="1" outlineLevel="1" x14ac:dyDescent="0.25">
      <c r="B70" s="249" t="str">
        <f>IF(C70="","",VLOOKUP(C70,seznam!$B$1:$E$979,4,FALSE))</f>
        <v/>
      </c>
      <c r="C70" s="196"/>
      <c r="D70" s="212" t="str">
        <f>IF(C70="","",VLOOKUP(C70,seznam!$B$1:$D$979,2,FALSE))</f>
        <v/>
      </c>
      <c r="E70" s="212" t="str">
        <f>IF(C70="","",VLOOKUP(C70,seznam!$B$1:$D$979,3,FALSE))</f>
        <v/>
      </c>
      <c r="F70" s="205"/>
      <c r="G70" s="190"/>
      <c r="I70" s="194" t="str">
        <f>IF(C70="","",VLOOKUP(C70,seznam!$B$1:$F$979,5,FALSE))</f>
        <v/>
      </c>
    </row>
    <row r="71" spans="1:9" ht="15" hidden="1" customHeight="1" outlineLevel="1" x14ac:dyDescent="0.25">
      <c r="B71" s="249" t="str">
        <f>IF(C71="","",VLOOKUP(C71,seznam!$B$1:$E$979,4,FALSE))</f>
        <v/>
      </c>
      <c r="C71" s="196"/>
      <c r="D71" s="212" t="str">
        <f>IF(C71="","",VLOOKUP(C71,seznam!$B$1:$D$979,2,FALSE))</f>
        <v/>
      </c>
      <c r="E71" s="212" t="str">
        <f>IF(C71="","",VLOOKUP(C71,seznam!$B$1:$D$979,3,FALSE))</f>
        <v/>
      </c>
      <c r="F71" s="205"/>
      <c r="G71" s="190"/>
      <c r="I71" s="194" t="str">
        <f>IF(C71="","",VLOOKUP(C71,seznam!$B$1:$F$979,5,FALSE))</f>
        <v/>
      </c>
    </row>
    <row r="72" spans="1:9" hidden="1" outlineLevel="1" x14ac:dyDescent="0.25">
      <c r="B72" s="249" t="str">
        <f>IF(C72="","",VLOOKUP(C72,seznam!$B$1:$E$979,4,FALSE))</f>
        <v/>
      </c>
      <c r="C72" s="196"/>
      <c r="D72" s="212" t="str">
        <f>IF(C72="","",VLOOKUP(C72,seznam!$B$1:$D$979,2,FALSE))</f>
        <v/>
      </c>
      <c r="E72" s="212" t="str">
        <f>IF(C72="","",VLOOKUP(C72,seznam!$B$1:$D$979,3,FALSE))</f>
        <v/>
      </c>
      <c r="F72" s="205"/>
      <c r="G72" s="190"/>
      <c r="I72" s="194" t="str">
        <f>IF(C72="","",VLOOKUP(C72,seznam!$B$1:$F$979,5,FALSE))</f>
        <v/>
      </c>
    </row>
    <row r="73" spans="1:9" hidden="1" outlineLevel="1" x14ac:dyDescent="0.25">
      <c r="B73" s="249" t="str">
        <f>IF(C73="","",VLOOKUP(C73,seznam!$B$1:$E$979,4,FALSE))</f>
        <v/>
      </c>
      <c r="C73" s="196"/>
      <c r="D73" s="212" t="str">
        <f>IF(C73="","",VLOOKUP(C73,seznam!$B$1:$D$979,2,FALSE))</f>
        <v/>
      </c>
      <c r="E73" s="212" t="str">
        <f>IF(C73="","",VLOOKUP(C73,seznam!$B$1:$D$979,3,FALSE))</f>
        <v/>
      </c>
      <c r="F73" s="205"/>
      <c r="G73" s="190"/>
      <c r="I73" s="194" t="str">
        <f>IF(C73="","",VLOOKUP(C73,seznam!$B$1:$F$979,5,FALSE))</f>
        <v/>
      </c>
    </row>
    <row r="74" spans="1:9" ht="15" hidden="1" customHeight="1" outlineLevel="1" x14ac:dyDescent="0.25">
      <c r="B74" s="249" t="str">
        <f>IF(C74="","",VLOOKUP(C74,seznam!$B$1:$E$979,4,FALSE))</f>
        <v/>
      </c>
      <c r="C74" s="196"/>
      <c r="D74" s="212" t="str">
        <f>IF(C74="","",VLOOKUP(C74,seznam!$B$1:$D$979,2,FALSE))</f>
        <v/>
      </c>
      <c r="E74" s="212" t="str">
        <f>IF(C74="","",VLOOKUP(C74,seznam!$B$1:$D$979,3,FALSE))</f>
        <v/>
      </c>
      <c r="F74" s="205"/>
      <c r="G74" s="190"/>
      <c r="I74" s="194" t="str">
        <f>IF(C74="","",VLOOKUP(C74,seznam!$B$1:$F$979,5,FALSE))</f>
        <v/>
      </c>
    </row>
    <row r="75" spans="1:9" ht="15" hidden="1" customHeight="1" outlineLevel="1" x14ac:dyDescent="0.25">
      <c r="B75" s="249" t="str">
        <f>IF(C75="","",VLOOKUP(C75,seznam!$B$1:$E$979,4,FALSE))</f>
        <v/>
      </c>
      <c r="C75" s="196"/>
      <c r="D75" s="212" t="str">
        <f>IF(C75="","",VLOOKUP(C75,seznam!$B$1:$D$979,2,FALSE))</f>
        <v/>
      </c>
      <c r="E75" s="212" t="str">
        <f>IF(C75="","",VLOOKUP(C75,seznam!$B$1:$D$979,3,FALSE))</f>
        <v/>
      </c>
      <c r="F75" s="205"/>
      <c r="G75" s="190"/>
      <c r="I75" s="194" t="str">
        <f>IF(C75="","",VLOOKUP(C75,seznam!$B$1:$F$979,5,FALSE))</f>
        <v/>
      </c>
    </row>
    <row r="76" spans="1:9" ht="15" customHeight="1" collapsed="1" x14ac:dyDescent="0.25">
      <c r="A76" s="200" t="s">
        <v>235</v>
      </c>
      <c r="B76" s="251"/>
      <c r="C76" s="201"/>
      <c r="D76" s="214"/>
      <c r="E76" s="214"/>
      <c r="F76" s="207"/>
      <c r="G76" s="202"/>
      <c r="I76" s="189"/>
    </row>
    <row r="77" spans="1:9" ht="15" hidden="1" customHeight="1" outlineLevel="1" x14ac:dyDescent="0.25">
      <c r="A77" s="183">
        <v>43731</v>
      </c>
      <c r="B77" s="249" t="str">
        <f>IF(C77="","",VLOOKUP(C77,seznam!$B$1:$E$979,4,FALSE))</f>
        <v>5 - Pol.R-Nosníky</v>
      </c>
      <c r="C77" s="196" t="s">
        <v>174</v>
      </c>
      <c r="D77" s="212" t="str">
        <f>IF(C77="","",VLOOKUP(C77,seznam!$B$1:$D$979,2,FALSE))</f>
        <v/>
      </c>
      <c r="E77" s="212" t="str">
        <f>IF(C77="","",VLOOKUP(C77,seznam!$B$1:$D$979,3,FALSE))</f>
        <v/>
      </c>
      <c r="F77" s="205">
        <v>2</v>
      </c>
      <c r="G77" s="190" t="s">
        <v>269</v>
      </c>
      <c r="I77" s="194">
        <f>IF(C77="","",VLOOKUP(C77,seznam!$B$1:$F$979,5,FALSE))</f>
        <v>0</v>
      </c>
    </row>
    <row r="78" spans="1:9" ht="15" hidden="1" customHeight="1" outlineLevel="1" x14ac:dyDescent="0.25">
      <c r="B78" s="249" t="str">
        <f>IF(C78="","",VLOOKUP(C78,seznam!$B$1:$E$979,4,FALSE))</f>
        <v>2 - PR-Nosník, příčníky</v>
      </c>
      <c r="C78" s="196" t="s">
        <v>93</v>
      </c>
      <c r="D78" s="212" t="str">
        <f>IF(C78="","",VLOOKUP(C78,seznam!$B$1:$D$979,2,FALSE))</f>
        <v xml:space="preserve">Nosník </v>
      </c>
      <c r="E78" s="212" t="str">
        <f>IF(C78="","",VLOOKUP(C78,seznam!$B$1:$D$979,3,FALSE))</f>
        <v>1400x120-50 / Oranž (jekl)</v>
      </c>
      <c r="F78" s="205">
        <v>4</v>
      </c>
      <c r="G78" s="190" t="s">
        <v>269</v>
      </c>
      <c r="I78" s="194">
        <f>IF(C78="","",VLOOKUP(C78,seznam!$B$1:$F$979,5,FALSE))</f>
        <v>3</v>
      </c>
    </row>
    <row r="79" spans="1:9" ht="15" hidden="1" customHeight="1" outlineLevel="1" x14ac:dyDescent="0.25">
      <c r="B79" s="249" t="str">
        <f>IF(C79="","",VLOOKUP(C79,seznam!$B$1:$E$979,4,FALSE))</f>
        <v>2 - PR-Nosník, příčníky</v>
      </c>
      <c r="C79" s="196" t="s">
        <v>123</v>
      </c>
      <c r="D79" s="212" t="str">
        <f>IF(C79="","",VLOOKUP(C79,seznam!$B$1:$D$979,2,FALSE))</f>
        <v>Zadní doraz L</v>
      </c>
      <c r="E79" s="212" t="str">
        <f>IF(C79="","",VLOOKUP(C79,seznam!$B$1:$D$979,3,FALSE))</f>
        <v>2670x1500 / Zn ()</v>
      </c>
      <c r="F79" s="205">
        <v>8</v>
      </c>
      <c r="G79" s="190" t="s">
        <v>269</v>
      </c>
      <c r="I79" s="194">
        <f>IF(C79="","",VLOOKUP(C79,seznam!$B$1:$F$979,5,FALSE))</f>
        <v>20</v>
      </c>
    </row>
    <row r="80" spans="1:9" ht="15" hidden="1" customHeight="1" outlineLevel="1" x14ac:dyDescent="0.25">
      <c r="B80" s="249" t="str">
        <f>IF(C80="","",VLOOKUP(C80,seznam!$B$1:$E$979,4,FALSE))</f>
        <v>5 - Pol.R-Nosníky</v>
      </c>
      <c r="C80" s="196" t="s">
        <v>173</v>
      </c>
      <c r="D80" s="212" t="str">
        <f>IF(C80="","",VLOOKUP(C80,seznam!$B$1:$D$979,2,FALSE))</f>
        <v/>
      </c>
      <c r="E80" s="212" t="str">
        <f>IF(C80="","",VLOOKUP(C80,seznam!$B$1:$D$979,3,FALSE))</f>
        <v/>
      </c>
      <c r="F80" s="205">
        <v>104</v>
      </c>
      <c r="G80" s="190" t="s">
        <v>269</v>
      </c>
      <c r="I80" s="194">
        <f>IF(C80="","",VLOOKUP(C80,seznam!$B$1:$F$979,5,FALSE))</f>
        <v>0</v>
      </c>
    </row>
    <row r="81" spans="1:9" ht="15" hidden="1" customHeight="1" outlineLevel="1" x14ac:dyDescent="0.25">
      <c r="B81" s="249" t="str">
        <f>IF(C81="","",VLOOKUP(C81,seznam!$B$1:$E$979,4,FALSE))</f>
        <v>2 - PR-Nosník, příčníky</v>
      </c>
      <c r="C81" s="196" t="s">
        <v>117</v>
      </c>
      <c r="D81" s="212" t="str">
        <f>IF(C81="","",VLOOKUP(C81,seznam!$B$1:$D$979,2,FALSE))</f>
        <v>Příčník na DTD tl. 22mm</v>
      </c>
      <c r="E81" s="212" t="str">
        <f>IF(C81="","",VLOOKUP(C81,seznam!$B$1:$D$979,3,FALSE))</f>
        <v>760x50-30 / Oranž (U)</v>
      </c>
      <c r="F81" s="205">
        <v>24</v>
      </c>
      <c r="G81" s="190" t="s">
        <v>269</v>
      </c>
      <c r="I81" s="194">
        <f>IF(C81="","",VLOOKUP(C81,seznam!$B$1:$F$979,5,FALSE))</f>
        <v>16</v>
      </c>
    </row>
    <row r="82" spans="1:9" ht="15" hidden="1" customHeight="1" outlineLevel="1" x14ac:dyDescent="0.25">
      <c r="B82" s="249" t="str">
        <f>IF(C82="","",VLOOKUP(C82,seznam!$B$1:$E$979,4,FALSE))</f>
        <v>2 - PR-Nosník, příčníky</v>
      </c>
      <c r="C82" s="196" t="s">
        <v>116</v>
      </c>
      <c r="D82" s="212" t="str">
        <f>IF(C82="","",VLOOKUP(C82,seznam!$B$1:$D$979,2,FALSE))</f>
        <v>Příčník 19665264 - 1-201 401</v>
      </c>
      <c r="E82" s="212" t="str">
        <f>IF(C82="","",VLOOKUP(C82,seznam!$B$1:$D$979,3,FALSE))</f>
        <v>760x50-30 / Oranž (U)</v>
      </c>
      <c r="F82" s="205">
        <v>24</v>
      </c>
      <c r="G82" s="190" t="s">
        <v>269</v>
      </c>
      <c r="I82" s="194">
        <f>IF(C82="","",VLOOKUP(C82,seznam!$B$1:$F$979,5,FALSE))</f>
        <v>66</v>
      </c>
    </row>
    <row r="83" spans="1:9" ht="15" hidden="1" customHeight="1" outlineLevel="1" x14ac:dyDescent="0.25">
      <c r="B83" s="249" t="str">
        <f>IF(C83="","",VLOOKUP(C83,seznam!$B$1:$E$979,4,FALSE))</f>
        <v/>
      </c>
      <c r="C83" s="196"/>
      <c r="D83" s="212" t="str">
        <f>IF(C83="","",VLOOKUP(C83,seznam!$B$1:$D$979,2,FALSE))</f>
        <v/>
      </c>
      <c r="E83" s="212" t="str">
        <f>IF(C83="","",VLOOKUP(C83,seznam!$B$1:$D$979,3,FALSE))</f>
        <v/>
      </c>
      <c r="F83" s="205"/>
      <c r="G83" s="190"/>
      <c r="I83" s="194" t="str">
        <f>IF(C83="","",VLOOKUP(C83,seznam!$B$1:$F$979,5,FALSE))</f>
        <v/>
      </c>
    </row>
    <row r="84" spans="1:9" hidden="1" outlineLevel="1" x14ac:dyDescent="0.25">
      <c r="B84" s="249" t="str">
        <f>IF(C84="","",VLOOKUP(C84,seznam!$B$1:$E$979,4,FALSE))</f>
        <v/>
      </c>
      <c r="C84" s="196"/>
      <c r="D84" s="212" t="str">
        <f>IF(C84="","",VLOOKUP(C84,seznam!$B$1:$D$979,2,FALSE))</f>
        <v/>
      </c>
      <c r="E84" s="212" t="str">
        <f>IF(C84="","",VLOOKUP(C84,seznam!$B$1:$D$979,3,FALSE))</f>
        <v/>
      </c>
      <c r="F84" s="205"/>
      <c r="G84" s="190"/>
      <c r="I84" s="194" t="str">
        <f>IF(C84="","",VLOOKUP(C84,seznam!$B$1:$F$979,5,FALSE))</f>
        <v/>
      </c>
    </row>
    <row r="85" spans="1:9" hidden="1" outlineLevel="1" x14ac:dyDescent="0.25">
      <c r="B85" s="249" t="str">
        <f>IF(C85="","",VLOOKUP(C85,seznam!$B$1:$E$979,4,FALSE))</f>
        <v/>
      </c>
      <c r="C85" s="196"/>
      <c r="D85" s="212" t="str">
        <f>IF(C85="","",VLOOKUP(C85,seznam!$B$1:$D$979,2,FALSE))</f>
        <v/>
      </c>
      <c r="E85" s="212" t="str">
        <f>IF(C85="","",VLOOKUP(C85,seznam!$B$1:$D$979,3,FALSE))</f>
        <v/>
      </c>
      <c r="F85" s="205"/>
      <c r="G85" s="190"/>
      <c r="I85" s="194" t="str">
        <f>IF(C85="","",VLOOKUP(C85,seznam!$B$1:$F$979,5,FALSE))</f>
        <v/>
      </c>
    </row>
    <row r="86" spans="1:9" ht="15" hidden="1" customHeight="1" outlineLevel="1" x14ac:dyDescent="0.25">
      <c r="B86" s="249" t="str">
        <f>IF(C86="","",VLOOKUP(C86,seznam!$B$1:$E$979,4,FALSE))</f>
        <v/>
      </c>
      <c r="C86" s="196"/>
      <c r="D86" s="212" t="str">
        <f>IF(C86="","",VLOOKUP(C86,seznam!$B$1:$D$979,2,FALSE))</f>
        <v/>
      </c>
      <c r="E86" s="212" t="str">
        <f>IF(C86="","",VLOOKUP(C86,seznam!$B$1:$D$979,3,FALSE))</f>
        <v/>
      </c>
      <c r="F86" s="205"/>
      <c r="G86" s="190"/>
      <c r="I86" s="194" t="str">
        <f>IF(C86="","",VLOOKUP(C86,seznam!$B$1:$F$979,5,FALSE))</f>
        <v/>
      </c>
    </row>
    <row r="87" spans="1:9" ht="15" hidden="1" customHeight="1" outlineLevel="1" x14ac:dyDescent="0.25">
      <c r="B87" s="249" t="str">
        <f>IF(C87="","",VLOOKUP(C87,seznam!$B$1:$E$979,4,FALSE))</f>
        <v/>
      </c>
      <c r="C87" s="196"/>
      <c r="D87" s="212" t="str">
        <f>IF(C87="","",VLOOKUP(C87,seznam!$B$1:$D$979,2,FALSE))</f>
        <v/>
      </c>
      <c r="E87" s="212" t="str">
        <f>IF(C87="","",VLOOKUP(C87,seznam!$B$1:$D$979,3,FALSE))</f>
        <v/>
      </c>
      <c r="F87" s="205"/>
      <c r="G87" s="190"/>
      <c r="I87" s="194" t="str">
        <f>IF(C87="","",VLOOKUP(C87,seznam!$B$1:$F$979,5,FALSE))</f>
        <v/>
      </c>
    </row>
    <row r="88" spans="1:9" ht="15" customHeight="1" x14ac:dyDescent="0.25">
      <c r="A88" s="200" t="s">
        <v>235</v>
      </c>
      <c r="B88" s="251"/>
      <c r="C88" s="201"/>
      <c r="D88" s="214"/>
      <c r="E88" s="214"/>
      <c r="F88" s="207"/>
      <c r="G88" s="202"/>
      <c r="I88" s="189"/>
    </row>
    <row r="89" spans="1:9" ht="15" customHeight="1" outlineLevel="1" x14ac:dyDescent="0.25">
      <c r="A89" s="183" t="s">
        <v>43</v>
      </c>
      <c r="B89" s="249" t="str">
        <f>IF(C89="","",VLOOKUP(C89,seznam!$B$1:$E$979,4,FALSE))</f>
        <v>2 - PR-Nosník, příčníky</v>
      </c>
      <c r="C89" s="196" t="s">
        <v>105</v>
      </c>
      <c r="D89" s="212" t="str">
        <f>IF(C89="","",VLOOKUP(C89,seznam!$B$1:$D$979,2,FALSE))</f>
        <v>Příčník - 19665271 - 1-201 402</v>
      </c>
      <c r="E89" s="212" t="str">
        <f>IF(C89="","",VLOOKUP(C89,seznam!$B$1:$D$979,3,FALSE))</f>
        <v>1100x50-30 / Oranž (U)</v>
      </c>
      <c r="F89" s="205">
        <v>48</v>
      </c>
      <c r="G89" s="190" t="s">
        <v>234</v>
      </c>
      <c r="I89" s="194">
        <f>IF(C89="","",VLOOKUP(C89,seznam!$B$1:$F$979,5,FALSE))</f>
        <v>110</v>
      </c>
    </row>
    <row r="90" spans="1:9" ht="15" customHeight="1" outlineLevel="1" x14ac:dyDescent="0.25">
      <c r="B90" s="249" t="str">
        <f>IF(C90="","",VLOOKUP(C90,seznam!$B$1:$E$979,4,FALSE))</f>
        <v>2 - PR-Nosník, příčníky</v>
      </c>
      <c r="C90" s="196" t="s">
        <v>106</v>
      </c>
      <c r="D90" s="212" t="str">
        <f>IF(C90="","",VLOOKUP(C90,seznam!$B$1:$D$979,2,FALSE))</f>
        <v/>
      </c>
      <c r="E90" s="212" t="str">
        <f>IF(C90="","",VLOOKUP(C90,seznam!$B$1:$D$979,3,FALSE))</f>
        <v/>
      </c>
      <c r="F90" s="205">
        <v>48</v>
      </c>
      <c r="G90" s="190"/>
      <c r="I90" s="194">
        <f>IF(C90="","",VLOOKUP(C90,seznam!$B$1:$F$979,5,FALSE))</f>
        <v>0</v>
      </c>
    </row>
    <row r="91" spans="1:9" ht="15" customHeight="1" outlineLevel="1" x14ac:dyDescent="0.25">
      <c r="B91" s="249" t="str">
        <f>IF(C91="","",VLOOKUP(C91,seznam!$B$1:$E$979,4,FALSE))</f>
        <v>2 - PR-Nosník, příčníky</v>
      </c>
      <c r="C91" s="196" t="s">
        <v>80</v>
      </c>
      <c r="D91" s="212" t="str">
        <f>IF(C91="","",VLOOKUP(C91,seznam!$B$1:$D$979,2,FALSE))</f>
        <v>Nosník</v>
      </c>
      <c r="E91" s="212" t="str">
        <f>IF(C91="","",VLOOKUP(C91,seznam!$B$1:$D$979,3,FALSE))</f>
        <v>2700x120-40 / Zn (jekl)</v>
      </c>
      <c r="F91" s="205">
        <v>2</v>
      </c>
      <c r="G91" s="190"/>
      <c r="I91" s="194">
        <f>IF(C91="","",VLOOKUP(C91,seznam!$B$1:$F$979,5,FALSE))</f>
        <v>30</v>
      </c>
    </row>
    <row r="92" spans="1:9" ht="15" customHeight="1" outlineLevel="1" x14ac:dyDescent="0.25">
      <c r="B92" s="249" t="str">
        <f>IF(C92="","",VLOOKUP(C92,seznam!$B$1:$E$979,4,FALSE))</f>
        <v>2 - PR-Nosník, příčníky</v>
      </c>
      <c r="C92" s="196" t="s">
        <v>89</v>
      </c>
      <c r="D92" s="212" t="str">
        <f>IF(C92="","",VLOOKUP(C92,seznam!$B$1:$D$979,2,FALSE))</f>
        <v/>
      </c>
      <c r="E92" s="212" t="str">
        <f>IF(C92="","",VLOOKUP(C92,seznam!$B$1:$D$979,3,FALSE))</f>
        <v/>
      </c>
      <c r="F92" s="205">
        <v>16</v>
      </c>
      <c r="G92" s="190"/>
      <c r="I92" s="194">
        <f>IF(C92="","",VLOOKUP(C92,seznam!$B$1:$F$979,5,FALSE))</f>
        <v>0</v>
      </c>
    </row>
    <row r="93" spans="1:9" ht="15" customHeight="1" outlineLevel="1" x14ac:dyDescent="0.25">
      <c r="B93" s="249" t="str">
        <f>IF(C93="","",VLOOKUP(C93,seznam!$B$1:$E$979,4,FALSE))</f>
        <v>3 - PR-Ostatní díly</v>
      </c>
      <c r="C93" s="196" t="s">
        <v>138</v>
      </c>
      <c r="D93" s="212" t="str">
        <f>IF(C93="","",VLOOKUP(C93,seznam!$B$1:$D$979,2,FALSE))</f>
        <v/>
      </c>
      <c r="E93" s="212" t="str">
        <f>IF(C93="","",VLOOKUP(C93,seznam!$B$1:$D$979,3,FALSE))</f>
        <v/>
      </c>
      <c r="F93" s="205">
        <v>35</v>
      </c>
      <c r="G93" s="190"/>
      <c r="I93" s="194">
        <f>IF(C93="","",VLOOKUP(C93,seznam!$B$1:$F$979,5,FALSE))</f>
        <v>0</v>
      </c>
    </row>
    <row r="94" spans="1:9" ht="15" customHeight="1" outlineLevel="1" x14ac:dyDescent="0.25">
      <c r="B94" s="249" t="str">
        <f>IF(C94="","",VLOOKUP(C94,seznam!$B$1:$E$979,4,FALSE))</f>
        <v>2 - PR-Nosník, příčníky</v>
      </c>
      <c r="C94" s="196" t="s">
        <v>84</v>
      </c>
      <c r="D94" s="212" t="str">
        <f>IF(C94="","",VLOOKUP(C94,seznam!$B$1:$D$979,2,FALSE))</f>
        <v xml:space="preserve">Nosník - pro uložení DTD </v>
      </c>
      <c r="E94" s="212" t="str">
        <f>IF(C94="","",VLOOKUP(C94,seznam!$B$1:$D$979,3,FALSE))</f>
        <v>2540x60-40 / Oranž (jekl)</v>
      </c>
      <c r="F94" s="205">
        <v>6</v>
      </c>
      <c r="G94" s="190" t="s">
        <v>285</v>
      </c>
      <c r="I94" s="194">
        <f>IF(C94="","",VLOOKUP(C94,seznam!$B$1:$F$979,5,FALSE))</f>
        <v>20</v>
      </c>
    </row>
    <row r="95" spans="1:9" ht="15" customHeight="1" outlineLevel="1" x14ac:dyDescent="0.25">
      <c r="B95" s="249" t="str">
        <f>IF(C95="","",VLOOKUP(C95,seznam!$B$1:$E$979,4,FALSE))</f>
        <v>2 - PR-Nosník, příčníky</v>
      </c>
      <c r="C95" s="196" t="s">
        <v>112</v>
      </c>
      <c r="D95" s="212" t="str">
        <f>IF(C95="","",VLOOKUP(C95,seznam!$B$1:$D$979,2,FALSE))</f>
        <v>Příčník 19665312 - 1-203 902</v>
      </c>
      <c r="E95" s="212" t="str">
        <f>IF(C95="","",VLOOKUP(C95,seznam!$B$1:$D$979,3,FALSE))</f>
        <v>1100x50-30 / Zn (U)</v>
      </c>
      <c r="F95" s="205">
        <v>30</v>
      </c>
      <c r="G95" s="190" t="s">
        <v>285</v>
      </c>
      <c r="I95" s="194">
        <f>IF(C95="","",VLOOKUP(C95,seznam!$B$1:$F$979,5,FALSE))</f>
        <v>16</v>
      </c>
    </row>
    <row r="96" spans="1:9" outlineLevel="1" x14ac:dyDescent="0.25">
      <c r="B96" s="249" t="str">
        <f>IF(C96="","",VLOOKUP(C96,seznam!$B$1:$E$979,4,FALSE))</f>
        <v>2 - PR-Nosník, příčníky</v>
      </c>
      <c r="C96" s="196" t="s">
        <v>105</v>
      </c>
      <c r="D96" s="212" t="str">
        <f>IF(C96="","",VLOOKUP(C96,seznam!$B$1:$D$979,2,FALSE))</f>
        <v>Příčník - 19665271 - 1-201 402</v>
      </c>
      <c r="E96" s="212" t="str">
        <f>IF(C96="","",VLOOKUP(C96,seznam!$B$1:$D$979,3,FALSE))</f>
        <v>1100x50-30 / Oranž (U)</v>
      </c>
      <c r="F96" s="205">
        <v>30</v>
      </c>
      <c r="G96" s="190" t="s">
        <v>285</v>
      </c>
      <c r="I96" s="194">
        <f>IF(C96="","",VLOOKUP(C96,seznam!$B$1:$F$979,5,FALSE))</f>
        <v>110</v>
      </c>
    </row>
    <row r="97" spans="1:9" outlineLevel="1" x14ac:dyDescent="0.25">
      <c r="B97" s="249" t="str">
        <f>IF(C97="","",VLOOKUP(C97,seznam!$B$1:$E$979,4,FALSE))</f>
        <v>2 - PR-Nosník, příčníky</v>
      </c>
      <c r="C97" s="196" t="s">
        <v>117</v>
      </c>
      <c r="D97" s="212" t="str">
        <f>IF(C97="","",VLOOKUP(C97,seznam!$B$1:$D$979,2,FALSE))</f>
        <v>Příčník na DTD tl. 22mm</v>
      </c>
      <c r="E97" s="212" t="str">
        <f>IF(C97="","",VLOOKUP(C97,seznam!$B$1:$D$979,3,FALSE))</f>
        <v>760x50-30 / Oranž (U)</v>
      </c>
      <c r="F97" s="205">
        <v>18</v>
      </c>
      <c r="G97" s="190" t="s">
        <v>286</v>
      </c>
      <c r="I97" s="194">
        <f>IF(C97="","",VLOOKUP(C97,seznam!$B$1:$F$979,5,FALSE))</f>
        <v>16</v>
      </c>
    </row>
    <row r="98" spans="1:9" ht="15" customHeight="1" outlineLevel="1" x14ac:dyDescent="0.25">
      <c r="B98" s="249" t="str">
        <f>IF(C98="","",VLOOKUP(C98,seznam!$B$1:$E$979,4,FALSE))</f>
        <v/>
      </c>
      <c r="C98" s="196"/>
      <c r="D98" s="212" t="str">
        <f>IF(C98="","",VLOOKUP(C98,seznam!$B$1:$D$979,2,FALSE))</f>
        <v/>
      </c>
      <c r="E98" s="212" t="str">
        <f>IF(C98="","",VLOOKUP(C98,seznam!$B$1:$D$979,3,FALSE))</f>
        <v/>
      </c>
      <c r="F98" s="205"/>
      <c r="G98" s="190"/>
      <c r="I98" s="194" t="str">
        <f>IF(C98="","",VLOOKUP(C98,seznam!$B$1:$F$979,5,FALSE))</f>
        <v/>
      </c>
    </row>
    <row r="99" spans="1:9" ht="15" customHeight="1" outlineLevel="1" x14ac:dyDescent="0.25">
      <c r="B99" s="249" t="str">
        <f>IF(C99="","",VLOOKUP(C99,seznam!$B$1:$E$979,4,FALSE))</f>
        <v/>
      </c>
      <c r="C99" s="196"/>
      <c r="D99" s="212" t="str">
        <f>IF(C99="","",VLOOKUP(C99,seznam!$B$1:$D$979,2,FALSE))</f>
        <v/>
      </c>
      <c r="E99" s="212" t="str">
        <f>IF(C99="","",VLOOKUP(C99,seznam!$B$1:$D$979,3,FALSE))</f>
        <v/>
      </c>
      <c r="F99" s="205"/>
      <c r="G99" s="190"/>
      <c r="I99" s="194" t="str">
        <f>IF(C99="","",VLOOKUP(C99,seznam!$B$1:$F$979,5,FALSE))</f>
        <v/>
      </c>
    </row>
    <row r="100" spans="1:9" ht="15" customHeight="1" collapsed="1" x14ac:dyDescent="0.25">
      <c r="A100" s="200" t="s">
        <v>44</v>
      </c>
      <c r="B100" s="251"/>
      <c r="C100" s="201"/>
      <c r="D100" s="214"/>
      <c r="E100" s="214"/>
      <c r="F100" s="207"/>
      <c r="G100" s="202"/>
      <c r="I100" s="189"/>
    </row>
    <row r="101" spans="1:9" ht="15" hidden="1" customHeight="1" outlineLevel="1" x14ac:dyDescent="0.25">
      <c r="A101" s="183" t="s">
        <v>43</v>
      </c>
      <c r="B101" s="249" t="str">
        <f>IF(C101="","",VLOOKUP(C101,seznam!$B$1:$E$979,4,FALSE))</f>
        <v/>
      </c>
      <c r="C101" s="196"/>
      <c r="D101" s="212" t="str">
        <f>IF(C101="","",VLOOKUP(C101,seznam!$B$1:$D$979,2,FALSE))</f>
        <v/>
      </c>
      <c r="E101" s="212" t="str">
        <f>IF(C101="","",VLOOKUP(C101,seznam!$B$1:$D$979,3,FALSE))</f>
        <v/>
      </c>
      <c r="F101" s="205"/>
      <c r="G101" s="190"/>
      <c r="I101" s="194" t="str">
        <f>IF(C101="","",VLOOKUP(C101,seznam!$B$1:$F$979,5,FALSE))</f>
        <v/>
      </c>
    </row>
    <row r="102" spans="1:9" ht="15" hidden="1" customHeight="1" outlineLevel="1" x14ac:dyDescent="0.25">
      <c r="B102" s="249" t="str">
        <f>IF(C102="","",VLOOKUP(C102,seznam!$B$1:$E$979,4,FALSE))</f>
        <v/>
      </c>
      <c r="C102" s="196"/>
      <c r="D102" s="212" t="str">
        <f>IF(C102="","",VLOOKUP(C102,seznam!$B$1:$D$979,2,FALSE))</f>
        <v/>
      </c>
      <c r="E102" s="212" t="str">
        <f>IF(C102="","",VLOOKUP(C102,seznam!$B$1:$D$979,3,FALSE))</f>
        <v/>
      </c>
      <c r="F102" s="205"/>
      <c r="G102" s="190"/>
      <c r="I102" s="194" t="str">
        <f>IF(C102="","",VLOOKUP(C102,seznam!$B$1:$F$979,5,FALSE))</f>
        <v/>
      </c>
    </row>
    <row r="103" spans="1:9" ht="15" hidden="1" customHeight="1" outlineLevel="1" x14ac:dyDescent="0.25">
      <c r="B103" s="249" t="str">
        <f>IF(C103="","",VLOOKUP(C103,seznam!$B$1:$E$979,4,FALSE))</f>
        <v/>
      </c>
      <c r="C103" s="196"/>
      <c r="D103" s="212" t="str">
        <f>IF(C103="","",VLOOKUP(C103,seznam!$B$1:$D$979,2,FALSE))</f>
        <v/>
      </c>
      <c r="E103" s="212" t="str">
        <f>IF(C103="","",VLOOKUP(C103,seznam!$B$1:$D$979,3,FALSE))</f>
        <v/>
      </c>
      <c r="F103" s="205"/>
      <c r="G103" s="190"/>
      <c r="I103" s="194" t="str">
        <f>IF(C103="","",VLOOKUP(C103,seznam!$B$1:$F$979,5,FALSE))</f>
        <v/>
      </c>
    </row>
    <row r="104" spans="1:9" ht="15" hidden="1" customHeight="1" outlineLevel="1" x14ac:dyDescent="0.25">
      <c r="B104" s="249" t="str">
        <f>IF(C104="","",VLOOKUP(C104,seznam!$B$1:$E$979,4,FALSE))</f>
        <v/>
      </c>
      <c r="C104" s="196"/>
      <c r="D104" s="212" t="str">
        <f>IF(C104="","",VLOOKUP(C104,seznam!$B$1:$D$979,2,FALSE))</f>
        <v/>
      </c>
      <c r="E104" s="212" t="str">
        <f>IF(C104="","",VLOOKUP(C104,seznam!$B$1:$D$979,3,FALSE))</f>
        <v/>
      </c>
      <c r="F104" s="205"/>
      <c r="G104" s="190"/>
      <c r="I104" s="194" t="str">
        <f>IF(C104="","",VLOOKUP(C104,seznam!$B$1:$F$979,5,FALSE))</f>
        <v/>
      </c>
    </row>
    <row r="105" spans="1:9" ht="15" hidden="1" customHeight="1" outlineLevel="1" x14ac:dyDescent="0.25">
      <c r="B105" s="249" t="str">
        <f>IF(C105="","",VLOOKUP(C105,seznam!$B$1:$E$979,4,FALSE))</f>
        <v/>
      </c>
      <c r="C105" s="196"/>
      <c r="D105" s="212" t="str">
        <f>IF(C105="","",VLOOKUP(C105,seznam!$B$1:$D$979,2,FALSE))</f>
        <v/>
      </c>
      <c r="E105" s="212" t="str">
        <f>IF(C105="","",VLOOKUP(C105,seznam!$B$1:$D$979,3,FALSE))</f>
        <v/>
      </c>
      <c r="F105" s="205"/>
      <c r="G105" s="190"/>
      <c r="I105" s="194" t="str">
        <f>IF(C105="","",VLOOKUP(C105,seznam!$B$1:$F$979,5,FALSE))</f>
        <v/>
      </c>
    </row>
    <row r="106" spans="1:9" ht="15" hidden="1" customHeight="1" outlineLevel="1" x14ac:dyDescent="0.25">
      <c r="B106" s="249" t="str">
        <f>IF(C106="","",VLOOKUP(C106,seznam!$B$1:$E$979,4,FALSE))</f>
        <v/>
      </c>
      <c r="C106" s="196"/>
      <c r="D106" s="212" t="str">
        <f>IF(C106="","",VLOOKUP(C106,seznam!$B$1:$D$979,2,FALSE))</f>
        <v/>
      </c>
      <c r="E106" s="212" t="str">
        <f>IF(C106="","",VLOOKUP(C106,seznam!$B$1:$D$979,3,FALSE))</f>
        <v/>
      </c>
      <c r="F106" s="205"/>
      <c r="G106" s="190"/>
      <c r="I106" s="194" t="str">
        <f>IF(C106="","",VLOOKUP(C106,seznam!$B$1:$F$979,5,FALSE))</f>
        <v/>
      </c>
    </row>
    <row r="107" spans="1:9" ht="15" hidden="1" customHeight="1" outlineLevel="1" x14ac:dyDescent="0.25">
      <c r="B107" s="249" t="str">
        <f>IF(C107="","",VLOOKUP(C107,seznam!$B$1:$E$979,4,FALSE))</f>
        <v/>
      </c>
      <c r="C107" s="196"/>
      <c r="D107" s="212" t="str">
        <f>IF(C107="","",VLOOKUP(C107,seznam!$B$1:$D$979,2,FALSE))</f>
        <v/>
      </c>
      <c r="E107" s="212" t="str">
        <f>IF(C107="","",VLOOKUP(C107,seznam!$B$1:$D$979,3,FALSE))</f>
        <v/>
      </c>
      <c r="F107" s="205"/>
      <c r="G107" s="190"/>
      <c r="I107" s="194" t="str">
        <f>IF(C107="","",VLOOKUP(C107,seznam!$B$1:$F$979,5,FALSE))</f>
        <v/>
      </c>
    </row>
    <row r="108" spans="1:9" hidden="1" outlineLevel="1" x14ac:dyDescent="0.25">
      <c r="B108" s="249" t="str">
        <f>IF(C108="","",VLOOKUP(C108,seznam!$B$1:$E$979,4,FALSE))</f>
        <v/>
      </c>
      <c r="C108" s="196"/>
      <c r="D108" s="212" t="str">
        <f>IF(C108="","",VLOOKUP(C108,seznam!$B$1:$D$979,2,FALSE))</f>
        <v/>
      </c>
      <c r="E108" s="212" t="str">
        <f>IF(C108="","",VLOOKUP(C108,seznam!$B$1:$D$979,3,FALSE))</f>
        <v/>
      </c>
      <c r="F108" s="205"/>
      <c r="G108" s="190"/>
      <c r="I108" s="194" t="str">
        <f>IF(C108="","",VLOOKUP(C108,seznam!$B$1:$F$979,5,FALSE))</f>
        <v/>
      </c>
    </row>
    <row r="109" spans="1:9" hidden="1" outlineLevel="1" x14ac:dyDescent="0.25">
      <c r="B109" s="249" t="str">
        <f>IF(C109="","",VLOOKUP(C109,seznam!$B$1:$E$979,4,FALSE))</f>
        <v/>
      </c>
      <c r="C109" s="196"/>
      <c r="D109" s="212" t="str">
        <f>IF(C109="","",VLOOKUP(C109,seznam!$B$1:$D$979,2,FALSE))</f>
        <v/>
      </c>
      <c r="E109" s="212" t="str">
        <f>IF(C109="","",VLOOKUP(C109,seznam!$B$1:$D$979,3,FALSE))</f>
        <v/>
      </c>
      <c r="F109" s="205"/>
      <c r="G109" s="190"/>
      <c r="I109" s="194" t="str">
        <f>IF(C109="","",VLOOKUP(C109,seznam!$B$1:$F$979,5,FALSE))</f>
        <v/>
      </c>
    </row>
    <row r="110" spans="1:9" ht="15" hidden="1" customHeight="1" outlineLevel="1" x14ac:dyDescent="0.25">
      <c r="B110" s="249" t="str">
        <f>IF(C110="","",VLOOKUP(C110,seznam!$B$1:$E$979,4,FALSE))</f>
        <v/>
      </c>
      <c r="C110" s="196"/>
      <c r="D110" s="212" t="str">
        <f>IF(C110="","",VLOOKUP(C110,seznam!$B$1:$D$979,2,FALSE))</f>
        <v/>
      </c>
      <c r="E110" s="212" t="str">
        <f>IF(C110="","",VLOOKUP(C110,seznam!$B$1:$D$979,3,FALSE))</f>
        <v/>
      </c>
      <c r="F110" s="205"/>
      <c r="G110" s="190"/>
      <c r="I110" s="194" t="str">
        <f>IF(C110="","",VLOOKUP(C110,seznam!$B$1:$F$979,5,FALSE))</f>
        <v/>
      </c>
    </row>
    <row r="111" spans="1:9" ht="15" hidden="1" customHeight="1" outlineLevel="1" x14ac:dyDescent="0.25">
      <c r="B111" s="249" t="str">
        <f>IF(C111="","",VLOOKUP(C111,seznam!$B$1:$E$979,4,FALSE))</f>
        <v/>
      </c>
      <c r="C111" s="196"/>
      <c r="D111" s="212" t="str">
        <f>IF(C111="","",VLOOKUP(C111,seznam!$B$1:$D$979,2,FALSE))</f>
        <v/>
      </c>
      <c r="E111" s="212" t="str">
        <f>IF(C111="","",VLOOKUP(C111,seznam!$B$1:$D$979,3,FALSE))</f>
        <v/>
      </c>
      <c r="F111" s="205"/>
      <c r="G111" s="190"/>
      <c r="I111" s="194" t="str">
        <f>IF(C111="","",VLOOKUP(C111,seznam!$B$1:$F$979,5,FALSE))</f>
        <v/>
      </c>
    </row>
    <row r="112" spans="1:9" ht="15" customHeight="1" collapsed="1" x14ac:dyDescent="0.25">
      <c r="A112" s="200" t="s">
        <v>44</v>
      </c>
      <c r="B112" s="251"/>
      <c r="C112" s="201"/>
      <c r="D112" s="214"/>
      <c r="E112" s="214"/>
      <c r="F112" s="207"/>
      <c r="G112" s="202"/>
      <c r="I112" s="189"/>
    </row>
    <row r="113" spans="1:9" ht="15" hidden="1" customHeight="1" outlineLevel="1" x14ac:dyDescent="0.25">
      <c r="A113" s="183" t="s">
        <v>43</v>
      </c>
      <c r="B113" s="249" t="str">
        <f>IF(C113="","",VLOOKUP(C113,seznam!$B$1:$E$979,4,FALSE))</f>
        <v/>
      </c>
      <c r="C113" s="196"/>
      <c r="D113" s="212" t="str">
        <f>IF(C113="","",VLOOKUP(C113,seznam!$B$1:$D$979,2,FALSE))</f>
        <v/>
      </c>
      <c r="E113" s="212" t="str">
        <f>IF(C113="","",VLOOKUP(C113,seznam!$B$1:$D$979,3,FALSE))</f>
        <v/>
      </c>
      <c r="F113" s="205"/>
      <c r="G113" s="190"/>
      <c r="I113" s="194" t="str">
        <f>IF(C113="","",VLOOKUP(C113,seznam!$B$1:$F$979,5,FALSE))</f>
        <v/>
      </c>
    </row>
    <row r="114" spans="1:9" ht="15" hidden="1" customHeight="1" outlineLevel="1" x14ac:dyDescent="0.25">
      <c r="B114" s="249" t="str">
        <f>IF(C114="","",VLOOKUP(C114,seznam!$B$1:$E$979,4,FALSE))</f>
        <v/>
      </c>
      <c r="C114" s="196"/>
      <c r="D114" s="212" t="str">
        <f>IF(C114="","",VLOOKUP(C114,seznam!$B$1:$D$979,2,FALSE))</f>
        <v/>
      </c>
      <c r="E114" s="212" t="str">
        <f>IF(C114="","",VLOOKUP(C114,seznam!$B$1:$D$979,3,FALSE))</f>
        <v/>
      </c>
      <c r="F114" s="205"/>
      <c r="G114" s="190"/>
      <c r="I114" s="194" t="str">
        <f>IF(C114="","",VLOOKUP(C114,seznam!$B$1:$F$979,5,FALSE))</f>
        <v/>
      </c>
    </row>
    <row r="115" spans="1:9" ht="15" hidden="1" customHeight="1" outlineLevel="1" x14ac:dyDescent="0.25">
      <c r="B115" s="249" t="str">
        <f>IF(C115="","",VLOOKUP(C115,seznam!$B$1:$E$979,4,FALSE))</f>
        <v/>
      </c>
      <c r="C115" s="196"/>
      <c r="D115" s="212" t="str">
        <f>IF(C115="","",VLOOKUP(C115,seznam!$B$1:$D$979,2,FALSE))</f>
        <v/>
      </c>
      <c r="E115" s="212" t="str">
        <f>IF(C115="","",VLOOKUP(C115,seznam!$B$1:$D$979,3,FALSE))</f>
        <v/>
      </c>
      <c r="F115" s="205"/>
      <c r="G115" s="190"/>
      <c r="I115" s="194" t="str">
        <f>IF(C115="","",VLOOKUP(C115,seznam!$B$1:$F$979,5,FALSE))</f>
        <v/>
      </c>
    </row>
    <row r="116" spans="1:9" ht="15" hidden="1" customHeight="1" outlineLevel="1" x14ac:dyDescent="0.25">
      <c r="B116" s="249" t="str">
        <f>IF(C116="","",VLOOKUP(C116,seznam!$B$1:$E$979,4,FALSE))</f>
        <v/>
      </c>
      <c r="C116" s="196"/>
      <c r="D116" s="212" t="str">
        <f>IF(C116="","",VLOOKUP(C116,seznam!$B$1:$D$979,2,FALSE))</f>
        <v/>
      </c>
      <c r="E116" s="212" t="str">
        <f>IF(C116="","",VLOOKUP(C116,seznam!$B$1:$D$979,3,FALSE))</f>
        <v/>
      </c>
      <c r="F116" s="205"/>
      <c r="G116" s="190"/>
      <c r="I116" s="194" t="str">
        <f>IF(C116="","",VLOOKUP(C116,seznam!$B$1:$F$979,5,FALSE))</f>
        <v/>
      </c>
    </row>
    <row r="117" spans="1:9" ht="15" hidden="1" customHeight="1" outlineLevel="1" x14ac:dyDescent="0.25">
      <c r="B117" s="249" t="str">
        <f>IF(C117="","",VLOOKUP(C117,seznam!$B$1:$E$979,4,FALSE))</f>
        <v/>
      </c>
      <c r="C117" s="196"/>
      <c r="D117" s="212" t="str">
        <f>IF(C117="","",VLOOKUP(C117,seznam!$B$1:$D$979,2,FALSE))</f>
        <v/>
      </c>
      <c r="E117" s="212" t="str">
        <f>IF(C117="","",VLOOKUP(C117,seznam!$B$1:$D$979,3,FALSE))</f>
        <v/>
      </c>
      <c r="F117" s="205"/>
      <c r="G117" s="190"/>
      <c r="I117" s="194" t="str">
        <f>IF(C117="","",VLOOKUP(C117,seznam!$B$1:$F$979,5,FALSE))</f>
        <v/>
      </c>
    </row>
    <row r="118" spans="1:9" ht="15" hidden="1" customHeight="1" outlineLevel="1" x14ac:dyDescent="0.25">
      <c r="B118" s="249" t="str">
        <f>IF(C118="","",VLOOKUP(C118,seznam!$B$1:$E$979,4,FALSE))</f>
        <v/>
      </c>
      <c r="C118" s="196"/>
      <c r="D118" s="212" t="str">
        <f>IF(C118="","",VLOOKUP(C118,seznam!$B$1:$D$979,2,FALSE))</f>
        <v/>
      </c>
      <c r="E118" s="212" t="str">
        <f>IF(C118="","",VLOOKUP(C118,seznam!$B$1:$D$979,3,FALSE))</f>
        <v/>
      </c>
      <c r="F118" s="205"/>
      <c r="G118" s="190"/>
      <c r="I118" s="194" t="str">
        <f>IF(C118="","",VLOOKUP(C118,seznam!$B$1:$F$979,5,FALSE))</f>
        <v/>
      </c>
    </row>
    <row r="119" spans="1:9" ht="15" hidden="1" customHeight="1" outlineLevel="1" x14ac:dyDescent="0.25">
      <c r="B119" s="249" t="str">
        <f>IF(C119="","",VLOOKUP(C119,seznam!$B$1:$E$979,4,FALSE))</f>
        <v/>
      </c>
      <c r="C119" s="196"/>
      <c r="D119" s="212" t="str">
        <f>IF(C119="","",VLOOKUP(C119,seznam!$B$1:$D$979,2,FALSE))</f>
        <v/>
      </c>
      <c r="E119" s="212" t="str">
        <f>IF(C119="","",VLOOKUP(C119,seznam!$B$1:$D$979,3,FALSE))</f>
        <v/>
      </c>
      <c r="F119" s="205"/>
      <c r="G119" s="190"/>
      <c r="I119" s="194" t="str">
        <f>IF(C119="","",VLOOKUP(C119,seznam!$B$1:$F$979,5,FALSE))</f>
        <v/>
      </c>
    </row>
    <row r="120" spans="1:9" hidden="1" outlineLevel="1" x14ac:dyDescent="0.25">
      <c r="B120" s="249" t="str">
        <f>IF(C120="","",VLOOKUP(C120,seznam!$B$1:$E$979,4,FALSE))</f>
        <v/>
      </c>
      <c r="C120" s="196"/>
      <c r="D120" s="212" t="str">
        <f>IF(C120="","",VLOOKUP(C120,seznam!$B$1:$D$979,2,FALSE))</f>
        <v/>
      </c>
      <c r="E120" s="212" t="str">
        <f>IF(C120="","",VLOOKUP(C120,seznam!$B$1:$D$979,3,FALSE))</f>
        <v/>
      </c>
      <c r="F120" s="205"/>
      <c r="G120" s="190"/>
      <c r="I120" s="194" t="str">
        <f>IF(C120="","",VLOOKUP(C120,seznam!$B$1:$F$979,5,FALSE))</f>
        <v/>
      </c>
    </row>
    <row r="121" spans="1:9" hidden="1" outlineLevel="1" x14ac:dyDescent="0.25">
      <c r="B121" s="249" t="str">
        <f>IF(C121="","",VLOOKUP(C121,seznam!$B$1:$E$979,4,FALSE))</f>
        <v/>
      </c>
      <c r="C121" s="196"/>
      <c r="D121" s="212" t="str">
        <f>IF(C121="","",VLOOKUP(C121,seznam!$B$1:$D$979,2,FALSE))</f>
        <v/>
      </c>
      <c r="E121" s="212" t="str">
        <f>IF(C121="","",VLOOKUP(C121,seznam!$B$1:$D$979,3,FALSE))</f>
        <v/>
      </c>
      <c r="F121" s="205"/>
      <c r="G121" s="190"/>
      <c r="I121" s="194" t="str">
        <f>IF(C121="","",VLOOKUP(C121,seznam!$B$1:$F$979,5,FALSE))</f>
        <v/>
      </c>
    </row>
    <row r="122" spans="1:9" ht="15" hidden="1" customHeight="1" outlineLevel="1" x14ac:dyDescent="0.25">
      <c r="B122" s="249" t="str">
        <f>IF(C122="","",VLOOKUP(C122,seznam!$B$1:$E$979,4,FALSE))</f>
        <v/>
      </c>
      <c r="C122" s="196"/>
      <c r="D122" s="212" t="str">
        <f>IF(C122="","",VLOOKUP(C122,seznam!$B$1:$D$979,2,FALSE))</f>
        <v/>
      </c>
      <c r="E122" s="212" t="str">
        <f>IF(C122="","",VLOOKUP(C122,seznam!$B$1:$D$979,3,FALSE))</f>
        <v/>
      </c>
      <c r="F122" s="205"/>
      <c r="G122" s="190"/>
      <c r="I122" s="194" t="str">
        <f>IF(C122="","",VLOOKUP(C122,seznam!$B$1:$F$979,5,FALSE))</f>
        <v/>
      </c>
    </row>
    <row r="123" spans="1:9" ht="15" hidden="1" customHeight="1" outlineLevel="1" x14ac:dyDescent="0.25">
      <c r="B123" s="249" t="str">
        <f>IF(C123="","",VLOOKUP(C123,seznam!$B$1:$E$979,4,FALSE))</f>
        <v/>
      </c>
      <c r="C123" s="196"/>
      <c r="D123" s="212" t="str">
        <f>IF(C123="","",VLOOKUP(C123,seznam!$B$1:$D$979,2,FALSE))</f>
        <v/>
      </c>
      <c r="E123" s="212" t="str">
        <f>IF(C123="","",VLOOKUP(C123,seznam!$B$1:$D$979,3,FALSE))</f>
        <v/>
      </c>
      <c r="F123" s="205"/>
      <c r="G123" s="190"/>
      <c r="I123" s="194" t="str">
        <f>IF(C123="","",VLOOKUP(C123,seznam!$B$1:$F$979,5,FALSE))</f>
        <v/>
      </c>
    </row>
    <row r="124" spans="1:9" ht="15" customHeight="1" collapsed="1" x14ac:dyDescent="0.25">
      <c r="A124" s="200" t="s">
        <v>44</v>
      </c>
      <c r="B124" s="251"/>
      <c r="C124" s="201"/>
      <c r="D124" s="214"/>
      <c r="E124" s="214"/>
      <c r="F124" s="207"/>
      <c r="G124" s="202"/>
      <c r="I124" s="189"/>
    </row>
    <row r="125" spans="1:9" ht="15" hidden="1" customHeight="1" outlineLevel="1" x14ac:dyDescent="0.25">
      <c r="A125" s="183" t="s">
        <v>43</v>
      </c>
      <c r="B125" s="249" t="str">
        <f>IF(C125="","",VLOOKUP(C125,seznam!$B$1:$E$979,4,FALSE))</f>
        <v/>
      </c>
      <c r="C125" s="196"/>
      <c r="D125" s="212" t="str">
        <f>IF(C125="","",VLOOKUP(C125,seznam!$B$1:$D$979,2,FALSE))</f>
        <v/>
      </c>
      <c r="E125" s="212" t="str">
        <f>IF(C125="","",VLOOKUP(C125,seznam!$B$1:$D$979,3,FALSE))</f>
        <v/>
      </c>
      <c r="F125" s="205"/>
      <c r="G125" s="190"/>
      <c r="I125" s="194" t="str">
        <f>IF(C125="","",VLOOKUP(C125,seznam!$B$1:$F$979,5,FALSE))</f>
        <v/>
      </c>
    </row>
    <row r="126" spans="1:9" ht="15" hidden="1" customHeight="1" outlineLevel="1" x14ac:dyDescent="0.25">
      <c r="B126" s="249" t="str">
        <f>IF(C126="","",VLOOKUP(C126,seznam!$B$1:$E$979,4,FALSE))</f>
        <v/>
      </c>
      <c r="C126" s="196"/>
      <c r="D126" s="212" t="str">
        <f>IF(C126="","",VLOOKUP(C126,seznam!$B$1:$D$979,2,FALSE))</f>
        <v/>
      </c>
      <c r="E126" s="212" t="str">
        <f>IF(C126="","",VLOOKUP(C126,seznam!$B$1:$D$979,3,FALSE))</f>
        <v/>
      </c>
      <c r="F126" s="205"/>
      <c r="G126" s="190"/>
      <c r="I126" s="194" t="str">
        <f>IF(C126="","",VLOOKUP(C126,seznam!$B$1:$F$979,5,FALSE))</f>
        <v/>
      </c>
    </row>
    <row r="127" spans="1:9" ht="15" hidden="1" customHeight="1" outlineLevel="1" x14ac:dyDescent="0.25">
      <c r="B127" s="249" t="str">
        <f>IF(C127="","",VLOOKUP(C127,seznam!$B$1:$E$979,4,FALSE))</f>
        <v/>
      </c>
      <c r="C127" s="196"/>
      <c r="D127" s="212" t="str">
        <f>IF(C127="","",VLOOKUP(C127,seznam!$B$1:$D$979,2,FALSE))</f>
        <v/>
      </c>
      <c r="E127" s="212" t="str">
        <f>IF(C127="","",VLOOKUP(C127,seznam!$B$1:$D$979,3,FALSE))</f>
        <v/>
      </c>
      <c r="F127" s="205"/>
      <c r="G127" s="190"/>
      <c r="I127" s="194" t="str">
        <f>IF(C127="","",VLOOKUP(C127,seznam!$B$1:$F$979,5,FALSE))</f>
        <v/>
      </c>
    </row>
    <row r="128" spans="1:9" ht="15" hidden="1" customHeight="1" outlineLevel="1" x14ac:dyDescent="0.25">
      <c r="B128" s="249" t="str">
        <f>IF(C128="","",VLOOKUP(C128,seznam!$B$1:$E$979,4,FALSE))</f>
        <v/>
      </c>
      <c r="C128" s="196"/>
      <c r="D128" s="212" t="str">
        <f>IF(C128="","",VLOOKUP(C128,seznam!$B$1:$D$979,2,FALSE))</f>
        <v/>
      </c>
      <c r="E128" s="212" t="str">
        <f>IF(C128="","",VLOOKUP(C128,seznam!$B$1:$D$979,3,FALSE))</f>
        <v/>
      </c>
      <c r="F128" s="205"/>
      <c r="G128" s="190"/>
      <c r="I128" s="194" t="str">
        <f>IF(C128="","",VLOOKUP(C128,seznam!$B$1:$F$979,5,FALSE))</f>
        <v/>
      </c>
    </row>
    <row r="129" spans="1:9" ht="15" hidden="1" customHeight="1" outlineLevel="1" x14ac:dyDescent="0.25">
      <c r="B129" s="249" t="str">
        <f>IF(C129="","",VLOOKUP(C129,seznam!$B$1:$E$979,4,FALSE))</f>
        <v/>
      </c>
      <c r="C129" s="196"/>
      <c r="D129" s="212" t="str">
        <f>IF(C129="","",VLOOKUP(C129,seznam!$B$1:$D$979,2,FALSE))</f>
        <v/>
      </c>
      <c r="E129" s="212" t="str">
        <f>IF(C129="","",VLOOKUP(C129,seznam!$B$1:$D$979,3,FALSE))</f>
        <v/>
      </c>
      <c r="F129" s="205"/>
      <c r="G129" s="190"/>
      <c r="I129" s="194" t="str">
        <f>IF(C129="","",VLOOKUP(C129,seznam!$B$1:$F$979,5,FALSE))</f>
        <v/>
      </c>
    </row>
    <row r="130" spans="1:9" ht="15" hidden="1" customHeight="1" outlineLevel="1" x14ac:dyDescent="0.25">
      <c r="B130" s="249" t="str">
        <f>IF(C130="","",VLOOKUP(C130,seznam!$B$1:$E$979,4,FALSE))</f>
        <v/>
      </c>
      <c r="C130" s="196"/>
      <c r="D130" s="212" t="str">
        <f>IF(C130="","",VLOOKUP(C130,seznam!$B$1:$D$979,2,FALSE))</f>
        <v/>
      </c>
      <c r="E130" s="212" t="str">
        <f>IF(C130="","",VLOOKUP(C130,seznam!$B$1:$D$979,3,FALSE))</f>
        <v/>
      </c>
      <c r="F130" s="205"/>
      <c r="G130" s="190"/>
      <c r="I130" s="194" t="str">
        <f>IF(C130="","",VLOOKUP(C130,seznam!$B$1:$F$979,5,FALSE))</f>
        <v/>
      </c>
    </row>
    <row r="131" spans="1:9" ht="15" hidden="1" customHeight="1" outlineLevel="1" x14ac:dyDescent="0.25">
      <c r="B131" s="249" t="str">
        <f>IF(C131="","",VLOOKUP(C131,seznam!$B$1:$E$979,4,FALSE))</f>
        <v/>
      </c>
      <c r="C131" s="196"/>
      <c r="D131" s="212" t="str">
        <f>IF(C131="","",VLOOKUP(C131,seznam!$B$1:$D$979,2,FALSE))</f>
        <v/>
      </c>
      <c r="E131" s="212" t="str">
        <f>IF(C131="","",VLOOKUP(C131,seznam!$B$1:$D$979,3,FALSE))</f>
        <v/>
      </c>
      <c r="F131" s="205"/>
      <c r="G131" s="190"/>
      <c r="I131" s="194" t="str">
        <f>IF(C131="","",VLOOKUP(C131,seznam!$B$1:$F$979,5,FALSE))</f>
        <v/>
      </c>
    </row>
    <row r="132" spans="1:9" hidden="1" outlineLevel="1" x14ac:dyDescent="0.25">
      <c r="B132" s="249" t="str">
        <f>IF(C132="","",VLOOKUP(C132,seznam!$B$1:$E$979,4,FALSE))</f>
        <v/>
      </c>
      <c r="C132" s="196"/>
      <c r="D132" s="212" t="str">
        <f>IF(C132="","",VLOOKUP(C132,seznam!$B$1:$D$979,2,FALSE))</f>
        <v/>
      </c>
      <c r="E132" s="212" t="str">
        <f>IF(C132="","",VLOOKUP(C132,seznam!$B$1:$D$979,3,FALSE))</f>
        <v/>
      </c>
      <c r="F132" s="205"/>
      <c r="G132" s="190"/>
      <c r="I132" s="194" t="str">
        <f>IF(C132="","",VLOOKUP(C132,seznam!$B$1:$F$979,5,FALSE))</f>
        <v/>
      </c>
    </row>
    <row r="133" spans="1:9" hidden="1" outlineLevel="1" x14ac:dyDescent="0.25">
      <c r="B133" s="249" t="str">
        <f>IF(C133="","",VLOOKUP(C133,seznam!$B$1:$E$979,4,FALSE))</f>
        <v/>
      </c>
      <c r="C133" s="196"/>
      <c r="D133" s="212" t="str">
        <f>IF(C133="","",VLOOKUP(C133,seznam!$B$1:$D$979,2,FALSE))</f>
        <v/>
      </c>
      <c r="E133" s="212" t="str">
        <f>IF(C133="","",VLOOKUP(C133,seznam!$B$1:$D$979,3,FALSE))</f>
        <v/>
      </c>
      <c r="F133" s="205"/>
      <c r="G133" s="190"/>
      <c r="I133" s="194" t="str">
        <f>IF(C133="","",VLOOKUP(C133,seznam!$B$1:$F$979,5,FALSE))</f>
        <v/>
      </c>
    </row>
    <row r="134" spans="1:9" ht="15" hidden="1" customHeight="1" outlineLevel="1" x14ac:dyDescent="0.25">
      <c r="B134" s="249" t="str">
        <f>IF(C134="","",VLOOKUP(C134,seznam!$B$1:$E$979,4,FALSE))</f>
        <v/>
      </c>
      <c r="C134" s="196"/>
      <c r="D134" s="212" t="str">
        <f>IF(C134="","",VLOOKUP(C134,seznam!$B$1:$D$979,2,FALSE))</f>
        <v/>
      </c>
      <c r="E134" s="212" t="str">
        <f>IF(C134="","",VLOOKUP(C134,seznam!$B$1:$D$979,3,FALSE))</f>
        <v/>
      </c>
      <c r="F134" s="205"/>
      <c r="G134" s="190"/>
      <c r="I134" s="194" t="str">
        <f>IF(C134="","",VLOOKUP(C134,seznam!$B$1:$F$979,5,FALSE))</f>
        <v/>
      </c>
    </row>
    <row r="135" spans="1:9" ht="15" hidden="1" customHeight="1" outlineLevel="1" x14ac:dyDescent="0.25">
      <c r="B135" s="249" t="str">
        <f>IF(C135="","",VLOOKUP(C135,seznam!$B$1:$E$979,4,FALSE))</f>
        <v/>
      </c>
      <c r="C135" s="196"/>
      <c r="D135" s="212" t="str">
        <f>IF(C135="","",VLOOKUP(C135,seznam!$B$1:$D$979,2,FALSE))</f>
        <v/>
      </c>
      <c r="E135" s="212" t="str">
        <f>IF(C135="","",VLOOKUP(C135,seznam!$B$1:$D$979,3,FALSE))</f>
        <v/>
      </c>
      <c r="F135" s="205"/>
      <c r="G135" s="190"/>
      <c r="I135" s="194" t="str">
        <f>IF(C135="","",VLOOKUP(C135,seznam!$B$1:$F$979,5,FALSE))</f>
        <v/>
      </c>
    </row>
    <row r="136" spans="1:9" ht="15" customHeight="1" collapsed="1" x14ac:dyDescent="0.25">
      <c r="A136" s="200" t="s">
        <v>44</v>
      </c>
      <c r="B136" s="251"/>
      <c r="C136" s="201"/>
      <c r="D136" s="214"/>
      <c r="E136" s="214"/>
      <c r="F136" s="207"/>
      <c r="G136" s="202"/>
      <c r="I136" s="189"/>
    </row>
    <row r="137" spans="1:9" ht="15" hidden="1" customHeight="1" outlineLevel="1" x14ac:dyDescent="0.25">
      <c r="A137" s="183" t="s">
        <v>43</v>
      </c>
      <c r="B137" s="249" t="str">
        <f>IF(C137="","",VLOOKUP(C137,seznam!$B$1:$E$979,4,FALSE))</f>
        <v/>
      </c>
      <c r="C137" s="196"/>
      <c r="D137" s="212" t="str">
        <f>IF(C137="","",VLOOKUP(C137,seznam!$B$1:$D$979,2,FALSE))</f>
        <v/>
      </c>
      <c r="E137" s="212" t="str">
        <f>IF(C137="","",VLOOKUP(C137,seznam!$B$1:$D$979,3,FALSE))</f>
        <v/>
      </c>
      <c r="F137" s="205"/>
      <c r="G137" s="190"/>
      <c r="I137" s="194" t="str">
        <f>IF(C137="","",VLOOKUP(C137,seznam!$B$1:$F$979,5,FALSE))</f>
        <v/>
      </c>
    </row>
    <row r="138" spans="1:9" ht="15" hidden="1" customHeight="1" outlineLevel="1" x14ac:dyDescent="0.25">
      <c r="B138" s="249" t="str">
        <f>IF(C138="","",VLOOKUP(C138,seznam!$B$1:$E$979,4,FALSE))</f>
        <v/>
      </c>
      <c r="C138" s="196"/>
      <c r="D138" s="212" t="str">
        <f>IF(C138="","",VLOOKUP(C138,seznam!$B$1:$D$979,2,FALSE))</f>
        <v/>
      </c>
      <c r="E138" s="212" t="str">
        <f>IF(C138="","",VLOOKUP(C138,seznam!$B$1:$D$979,3,FALSE))</f>
        <v/>
      </c>
      <c r="F138" s="205"/>
      <c r="G138" s="190"/>
      <c r="I138" s="194" t="str">
        <f>IF(C138="","",VLOOKUP(C138,seznam!$B$1:$F$979,5,FALSE))</f>
        <v/>
      </c>
    </row>
    <row r="139" spans="1:9" ht="15" hidden="1" customHeight="1" outlineLevel="1" x14ac:dyDescent="0.25">
      <c r="B139" s="249" t="str">
        <f>IF(C139="","",VLOOKUP(C139,seznam!$B$1:$E$979,4,FALSE))</f>
        <v/>
      </c>
      <c r="C139" s="196"/>
      <c r="D139" s="212" t="str">
        <f>IF(C139="","",VLOOKUP(C139,seznam!$B$1:$D$979,2,FALSE))</f>
        <v/>
      </c>
      <c r="E139" s="212" t="str">
        <f>IF(C139="","",VLOOKUP(C139,seznam!$B$1:$D$979,3,FALSE))</f>
        <v/>
      </c>
      <c r="F139" s="205"/>
      <c r="G139" s="190"/>
      <c r="I139" s="194" t="str">
        <f>IF(C139="","",VLOOKUP(C139,seznam!$B$1:$F$979,5,FALSE))</f>
        <v/>
      </c>
    </row>
    <row r="140" spans="1:9" ht="15" hidden="1" customHeight="1" outlineLevel="1" x14ac:dyDescent="0.25">
      <c r="B140" s="249" t="str">
        <f>IF(C140="","",VLOOKUP(C140,seznam!$B$1:$E$979,4,FALSE))</f>
        <v/>
      </c>
      <c r="C140" s="196"/>
      <c r="D140" s="212" t="str">
        <f>IF(C140="","",VLOOKUP(C140,seznam!$B$1:$D$979,2,FALSE))</f>
        <v/>
      </c>
      <c r="E140" s="212" t="str">
        <f>IF(C140="","",VLOOKUP(C140,seznam!$B$1:$D$979,3,FALSE))</f>
        <v/>
      </c>
      <c r="F140" s="205"/>
      <c r="G140" s="190"/>
      <c r="I140" s="194" t="str">
        <f>IF(C140="","",VLOOKUP(C140,seznam!$B$1:$F$979,5,FALSE))</f>
        <v/>
      </c>
    </row>
    <row r="141" spans="1:9" ht="15" hidden="1" customHeight="1" outlineLevel="1" x14ac:dyDescent="0.25">
      <c r="B141" s="249" t="str">
        <f>IF(C141="","",VLOOKUP(C141,seznam!$B$1:$E$979,4,FALSE))</f>
        <v/>
      </c>
      <c r="C141" s="196"/>
      <c r="D141" s="212" t="str">
        <f>IF(C141="","",VLOOKUP(C141,seznam!$B$1:$D$979,2,FALSE))</f>
        <v/>
      </c>
      <c r="E141" s="212" t="str">
        <f>IF(C141="","",VLOOKUP(C141,seznam!$B$1:$D$979,3,FALSE))</f>
        <v/>
      </c>
      <c r="F141" s="205"/>
      <c r="G141" s="190"/>
      <c r="I141" s="194" t="str">
        <f>IF(C141="","",VLOOKUP(C141,seznam!$B$1:$F$979,5,FALSE))</f>
        <v/>
      </c>
    </row>
    <row r="142" spans="1:9" ht="15" hidden="1" customHeight="1" outlineLevel="1" x14ac:dyDescent="0.25">
      <c r="B142" s="249" t="str">
        <f>IF(C142="","",VLOOKUP(C142,seznam!$B$1:$E$979,4,FALSE))</f>
        <v/>
      </c>
      <c r="C142" s="196"/>
      <c r="D142" s="212" t="str">
        <f>IF(C142="","",VLOOKUP(C142,seznam!$B$1:$D$979,2,FALSE))</f>
        <v/>
      </c>
      <c r="E142" s="212" t="str">
        <f>IF(C142="","",VLOOKUP(C142,seznam!$B$1:$D$979,3,FALSE))</f>
        <v/>
      </c>
      <c r="F142" s="205"/>
      <c r="G142" s="190"/>
      <c r="I142" s="194" t="str">
        <f>IF(C142="","",VLOOKUP(C142,seznam!$B$1:$F$979,5,FALSE))</f>
        <v/>
      </c>
    </row>
    <row r="143" spans="1:9" ht="15" hidden="1" customHeight="1" outlineLevel="1" x14ac:dyDescent="0.25">
      <c r="B143" s="249" t="str">
        <f>IF(C143="","",VLOOKUP(C143,seznam!$B$1:$E$979,4,FALSE))</f>
        <v/>
      </c>
      <c r="C143" s="196"/>
      <c r="D143" s="212" t="str">
        <f>IF(C143="","",VLOOKUP(C143,seznam!$B$1:$D$979,2,FALSE))</f>
        <v/>
      </c>
      <c r="E143" s="212" t="str">
        <f>IF(C143="","",VLOOKUP(C143,seznam!$B$1:$D$979,3,FALSE))</f>
        <v/>
      </c>
      <c r="F143" s="205"/>
      <c r="G143" s="190"/>
      <c r="I143" s="194" t="str">
        <f>IF(C143="","",VLOOKUP(C143,seznam!$B$1:$F$979,5,FALSE))</f>
        <v/>
      </c>
    </row>
    <row r="144" spans="1:9" hidden="1" outlineLevel="1" x14ac:dyDescent="0.25">
      <c r="B144" s="249" t="str">
        <f>IF(C144="","",VLOOKUP(C144,seznam!$B$1:$E$979,4,FALSE))</f>
        <v/>
      </c>
      <c r="C144" s="196"/>
      <c r="D144" s="212" t="str">
        <f>IF(C144="","",VLOOKUP(C144,seznam!$B$1:$D$979,2,FALSE))</f>
        <v/>
      </c>
      <c r="E144" s="212" t="str">
        <f>IF(C144="","",VLOOKUP(C144,seznam!$B$1:$D$979,3,FALSE))</f>
        <v/>
      </c>
      <c r="F144" s="205"/>
      <c r="G144" s="190"/>
      <c r="I144" s="194" t="str">
        <f>IF(C144="","",VLOOKUP(C144,seznam!$B$1:$F$979,5,FALSE))</f>
        <v/>
      </c>
    </row>
    <row r="145" spans="1:9" hidden="1" outlineLevel="1" x14ac:dyDescent="0.25">
      <c r="B145" s="249" t="str">
        <f>IF(C145="","",VLOOKUP(C145,seznam!$B$1:$E$979,4,FALSE))</f>
        <v/>
      </c>
      <c r="C145" s="196"/>
      <c r="D145" s="212" t="str">
        <f>IF(C145="","",VLOOKUP(C145,seznam!$B$1:$D$979,2,FALSE))</f>
        <v/>
      </c>
      <c r="E145" s="212" t="str">
        <f>IF(C145="","",VLOOKUP(C145,seznam!$B$1:$D$979,3,FALSE))</f>
        <v/>
      </c>
      <c r="F145" s="205"/>
      <c r="G145" s="190"/>
      <c r="I145" s="194" t="str">
        <f>IF(C145="","",VLOOKUP(C145,seznam!$B$1:$F$979,5,FALSE))</f>
        <v/>
      </c>
    </row>
    <row r="146" spans="1:9" ht="15" hidden="1" customHeight="1" outlineLevel="1" x14ac:dyDescent="0.25">
      <c r="B146" s="249" t="str">
        <f>IF(C146="","",VLOOKUP(C146,seznam!$B$1:$E$979,4,FALSE))</f>
        <v/>
      </c>
      <c r="C146" s="196"/>
      <c r="D146" s="212" t="str">
        <f>IF(C146="","",VLOOKUP(C146,seznam!$B$1:$D$979,2,FALSE))</f>
        <v/>
      </c>
      <c r="E146" s="212" t="str">
        <f>IF(C146="","",VLOOKUP(C146,seznam!$B$1:$D$979,3,FALSE))</f>
        <v/>
      </c>
      <c r="F146" s="205"/>
      <c r="G146" s="190"/>
      <c r="I146" s="194" t="str">
        <f>IF(C146="","",VLOOKUP(C146,seznam!$B$1:$F$979,5,FALSE))</f>
        <v/>
      </c>
    </row>
    <row r="147" spans="1:9" ht="15" hidden="1" customHeight="1" outlineLevel="1" x14ac:dyDescent="0.25">
      <c r="B147" s="249" t="str">
        <f>IF(C147="","",VLOOKUP(C147,seznam!$B$1:$E$979,4,FALSE))</f>
        <v/>
      </c>
      <c r="C147" s="196"/>
      <c r="D147" s="212" t="str">
        <f>IF(C147="","",VLOOKUP(C147,seznam!$B$1:$D$979,2,FALSE))</f>
        <v/>
      </c>
      <c r="E147" s="212" t="str">
        <f>IF(C147="","",VLOOKUP(C147,seznam!$B$1:$D$979,3,FALSE))</f>
        <v/>
      </c>
      <c r="F147" s="205"/>
      <c r="G147" s="190"/>
      <c r="I147" s="194" t="str">
        <f>IF(C147="","",VLOOKUP(C147,seznam!$B$1:$F$979,5,FALSE))</f>
        <v/>
      </c>
    </row>
    <row r="148" spans="1:9" ht="15" customHeight="1" collapsed="1" x14ac:dyDescent="0.25">
      <c r="A148" s="200" t="s">
        <v>44</v>
      </c>
      <c r="B148" s="251"/>
      <c r="C148" s="201"/>
      <c r="D148" s="214"/>
      <c r="E148" s="214"/>
      <c r="F148" s="207"/>
      <c r="G148" s="202"/>
      <c r="I148" s="189"/>
    </row>
    <row r="149" spans="1:9" ht="15" hidden="1" customHeight="1" outlineLevel="1" x14ac:dyDescent="0.25">
      <c r="A149" s="183" t="s">
        <v>43</v>
      </c>
      <c r="B149" s="249" t="str">
        <f>IF(C149="","",VLOOKUP(C149,seznam!$B$1:$E$979,4,FALSE))</f>
        <v/>
      </c>
      <c r="C149" s="196"/>
      <c r="D149" s="212" t="str">
        <f>IF(C149="","",VLOOKUP(C149,seznam!$B$1:$D$979,2,FALSE))</f>
        <v/>
      </c>
      <c r="E149" s="212" t="str">
        <f>IF(C149="","",VLOOKUP(C149,seznam!$B$1:$D$979,3,FALSE))</f>
        <v/>
      </c>
      <c r="F149" s="205"/>
      <c r="G149" s="190"/>
      <c r="I149" s="194" t="str">
        <f>IF(C149="","",VLOOKUP(C149,seznam!$B$1:$F$979,5,FALSE))</f>
        <v/>
      </c>
    </row>
    <row r="150" spans="1:9" ht="15" hidden="1" customHeight="1" outlineLevel="1" x14ac:dyDescent="0.25">
      <c r="B150" s="249" t="str">
        <f>IF(C150="","",VLOOKUP(C150,seznam!$B$1:$E$979,4,FALSE))</f>
        <v/>
      </c>
      <c r="C150" s="196"/>
      <c r="D150" s="212" t="str">
        <f>IF(C150="","",VLOOKUP(C150,seznam!$B$1:$D$979,2,FALSE))</f>
        <v/>
      </c>
      <c r="E150" s="212" t="str">
        <f>IF(C150="","",VLOOKUP(C150,seznam!$B$1:$D$979,3,FALSE))</f>
        <v/>
      </c>
      <c r="F150" s="205"/>
      <c r="G150" s="190"/>
      <c r="I150" s="194" t="str">
        <f>IF(C150="","",VLOOKUP(C150,seznam!$B$1:$F$979,5,FALSE))</f>
        <v/>
      </c>
    </row>
    <row r="151" spans="1:9" ht="15" hidden="1" customHeight="1" outlineLevel="1" x14ac:dyDescent="0.25">
      <c r="B151" s="249" t="str">
        <f>IF(C151="","",VLOOKUP(C151,seznam!$B$1:$E$979,4,FALSE))</f>
        <v/>
      </c>
      <c r="C151" s="196"/>
      <c r="D151" s="212" t="str">
        <f>IF(C151="","",VLOOKUP(C151,seznam!$B$1:$D$979,2,FALSE))</f>
        <v/>
      </c>
      <c r="E151" s="212" t="str">
        <f>IF(C151="","",VLOOKUP(C151,seznam!$B$1:$D$979,3,FALSE))</f>
        <v/>
      </c>
      <c r="F151" s="205"/>
      <c r="G151" s="190"/>
      <c r="I151" s="194" t="str">
        <f>IF(C151="","",VLOOKUP(C151,seznam!$B$1:$F$979,5,FALSE))</f>
        <v/>
      </c>
    </row>
    <row r="152" spans="1:9" ht="15" hidden="1" customHeight="1" outlineLevel="1" x14ac:dyDescent="0.25">
      <c r="B152" s="249" t="str">
        <f>IF(C152="","",VLOOKUP(C152,seznam!$B$1:$E$979,4,FALSE))</f>
        <v/>
      </c>
      <c r="C152" s="196"/>
      <c r="D152" s="212" t="str">
        <f>IF(C152="","",VLOOKUP(C152,seznam!$B$1:$D$979,2,FALSE))</f>
        <v/>
      </c>
      <c r="E152" s="212" t="str">
        <f>IF(C152="","",VLOOKUP(C152,seznam!$B$1:$D$979,3,FALSE))</f>
        <v/>
      </c>
      <c r="F152" s="205"/>
      <c r="G152" s="190"/>
      <c r="I152" s="194" t="str">
        <f>IF(C152="","",VLOOKUP(C152,seznam!$B$1:$F$979,5,FALSE))</f>
        <v/>
      </c>
    </row>
    <row r="153" spans="1:9" ht="15" hidden="1" customHeight="1" outlineLevel="1" x14ac:dyDescent="0.25">
      <c r="B153" s="249" t="str">
        <f>IF(C153="","",VLOOKUP(C153,seznam!$B$1:$E$979,4,FALSE))</f>
        <v/>
      </c>
      <c r="C153" s="196"/>
      <c r="D153" s="212" t="str">
        <f>IF(C153="","",VLOOKUP(C153,seznam!$B$1:$D$979,2,FALSE))</f>
        <v/>
      </c>
      <c r="E153" s="212" t="str">
        <f>IF(C153="","",VLOOKUP(C153,seznam!$B$1:$D$979,3,FALSE))</f>
        <v/>
      </c>
      <c r="F153" s="205"/>
      <c r="G153" s="190"/>
      <c r="I153" s="194" t="str">
        <f>IF(C153="","",VLOOKUP(C153,seznam!$B$1:$F$979,5,FALSE))</f>
        <v/>
      </c>
    </row>
    <row r="154" spans="1:9" ht="15" hidden="1" customHeight="1" outlineLevel="1" x14ac:dyDescent="0.25">
      <c r="B154" s="249" t="str">
        <f>IF(C154="","",VLOOKUP(C154,seznam!$B$1:$E$979,4,FALSE))</f>
        <v/>
      </c>
      <c r="C154" s="196"/>
      <c r="D154" s="212" t="str">
        <f>IF(C154="","",VLOOKUP(C154,seznam!$B$1:$D$979,2,FALSE))</f>
        <v/>
      </c>
      <c r="E154" s="212" t="str">
        <f>IF(C154="","",VLOOKUP(C154,seznam!$B$1:$D$979,3,FALSE))</f>
        <v/>
      </c>
      <c r="F154" s="205"/>
      <c r="G154" s="190"/>
      <c r="I154" s="194" t="str">
        <f>IF(C154="","",VLOOKUP(C154,seznam!$B$1:$F$979,5,FALSE))</f>
        <v/>
      </c>
    </row>
    <row r="155" spans="1:9" ht="15" hidden="1" customHeight="1" outlineLevel="1" x14ac:dyDescent="0.25">
      <c r="B155" s="249" t="str">
        <f>IF(C155="","",VLOOKUP(C155,seznam!$B$1:$E$979,4,FALSE))</f>
        <v/>
      </c>
      <c r="C155" s="196"/>
      <c r="D155" s="212" t="str">
        <f>IF(C155="","",VLOOKUP(C155,seznam!$B$1:$D$979,2,FALSE))</f>
        <v/>
      </c>
      <c r="E155" s="212" t="str">
        <f>IF(C155="","",VLOOKUP(C155,seznam!$B$1:$D$979,3,FALSE))</f>
        <v/>
      </c>
      <c r="F155" s="205"/>
      <c r="G155" s="190"/>
      <c r="I155" s="194" t="str">
        <f>IF(C155="","",VLOOKUP(C155,seznam!$B$1:$F$979,5,FALSE))</f>
        <v/>
      </c>
    </row>
    <row r="156" spans="1:9" hidden="1" outlineLevel="1" x14ac:dyDescent="0.25">
      <c r="B156" s="249" t="str">
        <f>IF(C156="","",VLOOKUP(C156,seznam!$B$1:$E$979,4,FALSE))</f>
        <v/>
      </c>
      <c r="C156" s="196"/>
      <c r="D156" s="212" t="str">
        <f>IF(C156="","",VLOOKUP(C156,seznam!$B$1:$D$979,2,FALSE))</f>
        <v/>
      </c>
      <c r="E156" s="212" t="str">
        <f>IF(C156="","",VLOOKUP(C156,seznam!$B$1:$D$979,3,FALSE))</f>
        <v/>
      </c>
      <c r="F156" s="205"/>
      <c r="G156" s="190"/>
      <c r="I156" s="194" t="str">
        <f>IF(C156="","",VLOOKUP(C156,seznam!$B$1:$F$979,5,FALSE))</f>
        <v/>
      </c>
    </row>
    <row r="157" spans="1:9" hidden="1" outlineLevel="1" x14ac:dyDescent="0.25">
      <c r="B157" s="249" t="str">
        <f>IF(C157="","",VLOOKUP(C157,seznam!$B$1:$E$979,4,FALSE))</f>
        <v/>
      </c>
      <c r="C157" s="196"/>
      <c r="D157" s="212" t="str">
        <f>IF(C157="","",VLOOKUP(C157,seznam!$B$1:$D$979,2,FALSE))</f>
        <v/>
      </c>
      <c r="E157" s="212" t="str">
        <f>IF(C157="","",VLOOKUP(C157,seznam!$B$1:$D$979,3,FALSE))</f>
        <v/>
      </c>
      <c r="F157" s="205"/>
      <c r="G157" s="190"/>
      <c r="I157" s="194" t="str">
        <f>IF(C157="","",VLOOKUP(C157,seznam!$B$1:$F$979,5,FALSE))</f>
        <v/>
      </c>
    </row>
    <row r="158" spans="1:9" ht="15" hidden="1" customHeight="1" outlineLevel="1" x14ac:dyDescent="0.25">
      <c r="B158" s="249" t="str">
        <f>IF(C158="","",VLOOKUP(C158,seznam!$B$1:$E$979,4,FALSE))</f>
        <v/>
      </c>
      <c r="C158" s="196"/>
      <c r="D158" s="212" t="str">
        <f>IF(C158="","",VLOOKUP(C158,seznam!$B$1:$D$979,2,FALSE))</f>
        <v/>
      </c>
      <c r="E158" s="212" t="str">
        <f>IF(C158="","",VLOOKUP(C158,seznam!$B$1:$D$979,3,FALSE))</f>
        <v/>
      </c>
      <c r="F158" s="205"/>
      <c r="G158" s="190"/>
      <c r="I158" s="194" t="str">
        <f>IF(C158="","",VLOOKUP(C158,seznam!$B$1:$F$979,5,FALSE))</f>
        <v/>
      </c>
    </row>
    <row r="159" spans="1:9" ht="15" hidden="1" customHeight="1" outlineLevel="1" x14ac:dyDescent="0.25">
      <c r="B159" s="249" t="str">
        <f>IF(C159="","",VLOOKUP(C159,seznam!$B$1:$E$979,4,FALSE))</f>
        <v/>
      </c>
      <c r="C159" s="196"/>
      <c r="D159" s="212" t="str">
        <f>IF(C159="","",VLOOKUP(C159,seznam!$B$1:$D$979,2,FALSE))</f>
        <v/>
      </c>
      <c r="E159" s="212" t="str">
        <f>IF(C159="","",VLOOKUP(C159,seznam!$B$1:$D$979,3,FALSE))</f>
        <v/>
      </c>
      <c r="F159" s="205"/>
      <c r="G159" s="190"/>
      <c r="I159" s="194" t="str">
        <f>IF(C159="","",VLOOKUP(C159,seznam!$B$1:$F$979,5,FALSE))</f>
        <v/>
      </c>
    </row>
    <row r="160" spans="1:9" ht="15" customHeight="1" collapsed="1" x14ac:dyDescent="0.25">
      <c r="A160" s="200" t="s">
        <v>44</v>
      </c>
      <c r="B160" s="251"/>
      <c r="C160" s="201"/>
      <c r="D160" s="214"/>
      <c r="E160" s="214"/>
      <c r="F160" s="207"/>
      <c r="G160" s="202"/>
      <c r="I160" s="189"/>
    </row>
    <row r="161" spans="1:9" ht="15" hidden="1" customHeight="1" outlineLevel="1" x14ac:dyDescent="0.25">
      <c r="A161" s="183" t="s">
        <v>43</v>
      </c>
      <c r="B161" s="249" t="str">
        <f>IF(C161="","",VLOOKUP(C161,seznam!$B$1:$E$979,4,FALSE))</f>
        <v/>
      </c>
      <c r="C161" s="196"/>
      <c r="D161" s="212" t="str">
        <f>IF(C161="","",VLOOKUP(C161,seznam!$B$1:$D$979,2,FALSE))</f>
        <v/>
      </c>
      <c r="E161" s="212" t="str">
        <f>IF(C161="","",VLOOKUP(C161,seznam!$B$1:$D$979,3,FALSE))</f>
        <v/>
      </c>
      <c r="F161" s="205"/>
      <c r="G161" s="190"/>
      <c r="I161" s="194" t="str">
        <f>IF(C161="","",VLOOKUP(C161,seznam!$B$1:$F$979,5,FALSE))</f>
        <v/>
      </c>
    </row>
    <row r="162" spans="1:9" ht="15" hidden="1" customHeight="1" outlineLevel="1" x14ac:dyDescent="0.25">
      <c r="B162" s="249" t="str">
        <f>IF(C162="","",VLOOKUP(C162,seznam!$B$1:$E$979,4,FALSE))</f>
        <v/>
      </c>
      <c r="C162" s="196"/>
      <c r="D162" s="212" t="str">
        <f>IF(C162="","",VLOOKUP(C162,seznam!$B$1:$D$979,2,FALSE))</f>
        <v/>
      </c>
      <c r="E162" s="212" t="str">
        <f>IF(C162="","",VLOOKUP(C162,seznam!$B$1:$D$979,3,FALSE))</f>
        <v/>
      </c>
      <c r="F162" s="205"/>
      <c r="G162" s="190"/>
      <c r="I162" s="194" t="str">
        <f>IF(C162="","",VLOOKUP(C162,seznam!$B$1:$F$979,5,FALSE))</f>
        <v/>
      </c>
    </row>
    <row r="163" spans="1:9" ht="15" hidden="1" customHeight="1" outlineLevel="1" x14ac:dyDescent="0.25">
      <c r="B163" s="249" t="str">
        <f>IF(C163="","",VLOOKUP(C163,seznam!$B$1:$E$979,4,FALSE))</f>
        <v/>
      </c>
      <c r="C163" s="196"/>
      <c r="D163" s="212" t="str">
        <f>IF(C163="","",VLOOKUP(C163,seznam!$B$1:$D$979,2,FALSE))</f>
        <v/>
      </c>
      <c r="E163" s="212" t="str">
        <f>IF(C163="","",VLOOKUP(C163,seznam!$B$1:$D$979,3,FALSE))</f>
        <v/>
      </c>
      <c r="F163" s="205"/>
      <c r="G163" s="190"/>
      <c r="I163" s="194" t="str">
        <f>IF(C163="","",VLOOKUP(C163,seznam!$B$1:$F$979,5,FALSE))</f>
        <v/>
      </c>
    </row>
    <row r="164" spans="1:9" ht="15" hidden="1" customHeight="1" outlineLevel="1" x14ac:dyDescent="0.25">
      <c r="B164" s="249" t="str">
        <f>IF(C164="","",VLOOKUP(C164,seznam!$B$1:$E$979,4,FALSE))</f>
        <v/>
      </c>
      <c r="C164" s="196"/>
      <c r="D164" s="212" t="str">
        <f>IF(C164="","",VLOOKUP(C164,seznam!$B$1:$D$979,2,FALSE))</f>
        <v/>
      </c>
      <c r="E164" s="212" t="str">
        <f>IF(C164="","",VLOOKUP(C164,seznam!$B$1:$D$979,3,FALSE))</f>
        <v/>
      </c>
      <c r="F164" s="205"/>
      <c r="G164" s="190"/>
      <c r="I164" s="194" t="str">
        <f>IF(C164="","",VLOOKUP(C164,seznam!$B$1:$F$979,5,FALSE))</f>
        <v/>
      </c>
    </row>
    <row r="165" spans="1:9" ht="15" hidden="1" customHeight="1" outlineLevel="1" x14ac:dyDescent="0.25">
      <c r="B165" s="249" t="str">
        <f>IF(C165="","",VLOOKUP(C165,seznam!$B$1:$E$979,4,FALSE))</f>
        <v/>
      </c>
      <c r="C165" s="196"/>
      <c r="D165" s="212" t="str">
        <f>IF(C165="","",VLOOKUP(C165,seznam!$B$1:$D$979,2,FALSE))</f>
        <v/>
      </c>
      <c r="E165" s="212" t="str">
        <f>IF(C165="","",VLOOKUP(C165,seznam!$B$1:$D$979,3,FALSE))</f>
        <v/>
      </c>
      <c r="F165" s="205"/>
      <c r="G165" s="190"/>
      <c r="I165" s="194" t="str">
        <f>IF(C165="","",VLOOKUP(C165,seznam!$B$1:$F$979,5,FALSE))</f>
        <v/>
      </c>
    </row>
    <row r="166" spans="1:9" ht="15" hidden="1" customHeight="1" outlineLevel="1" x14ac:dyDescent="0.25">
      <c r="B166" s="249" t="str">
        <f>IF(C166="","",VLOOKUP(C166,seznam!$B$1:$E$979,4,FALSE))</f>
        <v/>
      </c>
      <c r="C166" s="196"/>
      <c r="D166" s="212" t="str">
        <f>IF(C166="","",VLOOKUP(C166,seznam!$B$1:$D$979,2,FALSE))</f>
        <v/>
      </c>
      <c r="E166" s="212" t="str">
        <f>IF(C166="","",VLOOKUP(C166,seznam!$B$1:$D$979,3,FALSE))</f>
        <v/>
      </c>
      <c r="F166" s="205"/>
      <c r="G166" s="190"/>
      <c r="I166" s="194" t="str">
        <f>IF(C166="","",VLOOKUP(C166,seznam!$B$1:$F$979,5,FALSE))</f>
        <v/>
      </c>
    </row>
    <row r="167" spans="1:9" ht="15" hidden="1" customHeight="1" outlineLevel="1" x14ac:dyDescent="0.25">
      <c r="B167" s="249" t="str">
        <f>IF(C167="","",VLOOKUP(C167,seznam!$B$1:$E$979,4,FALSE))</f>
        <v/>
      </c>
      <c r="C167" s="196"/>
      <c r="D167" s="212" t="str">
        <f>IF(C167="","",VLOOKUP(C167,seznam!$B$1:$D$979,2,FALSE))</f>
        <v/>
      </c>
      <c r="E167" s="212" t="str">
        <f>IF(C167="","",VLOOKUP(C167,seznam!$B$1:$D$979,3,FALSE))</f>
        <v/>
      </c>
      <c r="F167" s="205"/>
      <c r="G167" s="190"/>
      <c r="I167" s="194" t="str">
        <f>IF(C167="","",VLOOKUP(C167,seznam!$B$1:$F$979,5,FALSE))</f>
        <v/>
      </c>
    </row>
    <row r="168" spans="1:9" hidden="1" outlineLevel="1" x14ac:dyDescent="0.25">
      <c r="B168" s="249" t="str">
        <f>IF(C168="","",VLOOKUP(C168,seznam!$B$1:$E$979,4,FALSE))</f>
        <v/>
      </c>
      <c r="C168" s="196"/>
      <c r="D168" s="212" t="str">
        <f>IF(C168="","",VLOOKUP(C168,seznam!$B$1:$D$979,2,FALSE))</f>
        <v/>
      </c>
      <c r="E168" s="212" t="str">
        <f>IF(C168="","",VLOOKUP(C168,seznam!$B$1:$D$979,3,FALSE))</f>
        <v/>
      </c>
      <c r="F168" s="205"/>
      <c r="G168" s="190"/>
      <c r="I168" s="194" t="str">
        <f>IF(C168="","",VLOOKUP(C168,seznam!$B$1:$F$979,5,FALSE))</f>
        <v/>
      </c>
    </row>
    <row r="169" spans="1:9" hidden="1" outlineLevel="1" x14ac:dyDescent="0.25">
      <c r="B169" s="249" t="str">
        <f>IF(C169="","",VLOOKUP(C169,seznam!$B$1:$E$979,4,FALSE))</f>
        <v/>
      </c>
      <c r="C169" s="196"/>
      <c r="D169" s="212" t="str">
        <f>IF(C169="","",VLOOKUP(C169,seznam!$B$1:$D$979,2,FALSE))</f>
        <v/>
      </c>
      <c r="E169" s="212" t="str">
        <f>IF(C169="","",VLOOKUP(C169,seznam!$B$1:$D$979,3,FALSE))</f>
        <v/>
      </c>
      <c r="F169" s="205"/>
      <c r="G169" s="190"/>
      <c r="I169" s="194" t="str">
        <f>IF(C169="","",VLOOKUP(C169,seznam!$B$1:$F$979,5,FALSE))</f>
        <v/>
      </c>
    </row>
    <row r="170" spans="1:9" ht="15" hidden="1" customHeight="1" outlineLevel="1" x14ac:dyDescent="0.25">
      <c r="B170" s="249" t="str">
        <f>IF(C170="","",VLOOKUP(C170,seznam!$B$1:$E$979,4,FALSE))</f>
        <v/>
      </c>
      <c r="C170" s="196"/>
      <c r="D170" s="212" t="str">
        <f>IF(C170="","",VLOOKUP(C170,seznam!$B$1:$D$979,2,FALSE))</f>
        <v/>
      </c>
      <c r="E170" s="212" t="str">
        <f>IF(C170="","",VLOOKUP(C170,seznam!$B$1:$D$979,3,FALSE))</f>
        <v/>
      </c>
      <c r="F170" s="205"/>
      <c r="G170" s="190"/>
      <c r="I170" s="194" t="str">
        <f>IF(C170="","",VLOOKUP(C170,seznam!$B$1:$F$979,5,FALSE))</f>
        <v/>
      </c>
    </row>
    <row r="171" spans="1:9" ht="15" hidden="1" customHeight="1" outlineLevel="1" x14ac:dyDescent="0.25">
      <c r="B171" s="249" t="str">
        <f>IF(C171="","",VLOOKUP(C171,seznam!$B$1:$E$979,4,FALSE))</f>
        <v/>
      </c>
      <c r="C171" s="196"/>
      <c r="D171" s="212" t="str">
        <f>IF(C171="","",VLOOKUP(C171,seznam!$B$1:$D$979,2,FALSE))</f>
        <v/>
      </c>
      <c r="E171" s="212" t="str">
        <f>IF(C171="","",VLOOKUP(C171,seznam!$B$1:$D$979,3,FALSE))</f>
        <v/>
      </c>
      <c r="F171" s="205"/>
      <c r="G171" s="190"/>
      <c r="I171" s="194" t="str">
        <f>IF(C171="","",VLOOKUP(C171,seznam!$B$1:$F$979,5,FALSE))</f>
        <v/>
      </c>
    </row>
    <row r="172" spans="1:9" ht="15" customHeight="1" collapsed="1" x14ac:dyDescent="0.25">
      <c r="A172" s="200" t="s">
        <v>44</v>
      </c>
      <c r="B172" s="251"/>
      <c r="C172" s="201"/>
      <c r="D172" s="214"/>
      <c r="E172" s="214"/>
      <c r="F172" s="207"/>
      <c r="G172" s="202"/>
      <c r="I172" s="189"/>
    </row>
    <row r="173" spans="1:9" ht="15" hidden="1" customHeight="1" outlineLevel="1" x14ac:dyDescent="0.25">
      <c r="A173" s="183" t="s">
        <v>43</v>
      </c>
      <c r="B173" s="249" t="str">
        <f>IF(C173="","",VLOOKUP(C173,seznam!$B$1:$E$979,4,FALSE))</f>
        <v/>
      </c>
      <c r="C173" s="196"/>
      <c r="D173" s="212" t="str">
        <f>IF(C173="","",VLOOKUP(C173,seznam!$B$1:$D$979,2,FALSE))</f>
        <v/>
      </c>
      <c r="E173" s="212" t="str">
        <f>IF(C173="","",VLOOKUP(C173,seznam!$B$1:$D$979,3,FALSE))</f>
        <v/>
      </c>
      <c r="F173" s="205"/>
      <c r="G173" s="190"/>
      <c r="I173" s="194" t="str">
        <f>IF(C173="","",VLOOKUP(C173,seznam!$B$1:$F$979,5,FALSE))</f>
        <v/>
      </c>
    </row>
    <row r="174" spans="1:9" ht="15" hidden="1" customHeight="1" outlineLevel="1" x14ac:dyDescent="0.25">
      <c r="B174" s="249" t="str">
        <f>IF(C174="","",VLOOKUP(C174,seznam!$B$1:$E$979,4,FALSE))</f>
        <v/>
      </c>
      <c r="C174" s="196"/>
      <c r="D174" s="212" t="str">
        <f>IF(C174="","",VLOOKUP(C174,seznam!$B$1:$D$979,2,FALSE))</f>
        <v/>
      </c>
      <c r="E174" s="212" t="str">
        <f>IF(C174="","",VLOOKUP(C174,seznam!$B$1:$D$979,3,FALSE))</f>
        <v/>
      </c>
      <c r="F174" s="205"/>
      <c r="G174" s="190"/>
      <c r="I174" s="194" t="str">
        <f>IF(C174="","",VLOOKUP(C174,seznam!$B$1:$F$979,5,FALSE))</f>
        <v/>
      </c>
    </row>
    <row r="175" spans="1:9" ht="15" hidden="1" customHeight="1" outlineLevel="1" x14ac:dyDescent="0.25">
      <c r="B175" s="249" t="str">
        <f>IF(C175="","",VLOOKUP(C175,seznam!$B$1:$E$979,4,FALSE))</f>
        <v/>
      </c>
      <c r="C175" s="196"/>
      <c r="D175" s="212" t="str">
        <f>IF(C175="","",VLOOKUP(C175,seznam!$B$1:$D$979,2,FALSE))</f>
        <v/>
      </c>
      <c r="E175" s="212" t="str">
        <f>IF(C175="","",VLOOKUP(C175,seznam!$B$1:$D$979,3,FALSE))</f>
        <v/>
      </c>
      <c r="F175" s="205"/>
      <c r="G175" s="190"/>
      <c r="I175" s="194" t="str">
        <f>IF(C175="","",VLOOKUP(C175,seznam!$B$1:$F$979,5,FALSE))</f>
        <v/>
      </c>
    </row>
    <row r="176" spans="1:9" ht="15" hidden="1" customHeight="1" outlineLevel="1" x14ac:dyDescent="0.25">
      <c r="B176" s="249" t="str">
        <f>IF(C176="","",VLOOKUP(C176,seznam!$B$1:$E$979,4,FALSE))</f>
        <v/>
      </c>
      <c r="C176" s="196"/>
      <c r="D176" s="212" t="str">
        <f>IF(C176="","",VLOOKUP(C176,seznam!$B$1:$D$979,2,FALSE))</f>
        <v/>
      </c>
      <c r="E176" s="212" t="str">
        <f>IF(C176="","",VLOOKUP(C176,seznam!$B$1:$D$979,3,FALSE))</f>
        <v/>
      </c>
      <c r="F176" s="205"/>
      <c r="G176" s="190"/>
      <c r="I176" s="194" t="str">
        <f>IF(C176="","",VLOOKUP(C176,seznam!$B$1:$F$979,5,FALSE))</f>
        <v/>
      </c>
    </row>
    <row r="177" spans="1:9" ht="15" hidden="1" customHeight="1" outlineLevel="1" x14ac:dyDescent="0.25">
      <c r="B177" s="249" t="str">
        <f>IF(C177="","",VLOOKUP(C177,seznam!$B$1:$E$979,4,FALSE))</f>
        <v/>
      </c>
      <c r="C177" s="196"/>
      <c r="D177" s="212" t="str">
        <f>IF(C177="","",VLOOKUP(C177,seznam!$B$1:$D$979,2,FALSE))</f>
        <v/>
      </c>
      <c r="E177" s="212" t="str">
        <f>IF(C177="","",VLOOKUP(C177,seznam!$B$1:$D$979,3,FALSE))</f>
        <v/>
      </c>
      <c r="F177" s="205"/>
      <c r="G177" s="190"/>
      <c r="I177" s="194" t="str">
        <f>IF(C177="","",VLOOKUP(C177,seznam!$B$1:$F$979,5,FALSE))</f>
        <v/>
      </c>
    </row>
    <row r="178" spans="1:9" ht="15" hidden="1" customHeight="1" outlineLevel="1" x14ac:dyDescent="0.25">
      <c r="B178" s="249" t="str">
        <f>IF(C178="","",VLOOKUP(C178,seznam!$B$1:$E$979,4,FALSE))</f>
        <v/>
      </c>
      <c r="C178" s="196"/>
      <c r="D178" s="212" t="str">
        <f>IF(C178="","",VLOOKUP(C178,seznam!$B$1:$D$979,2,FALSE))</f>
        <v/>
      </c>
      <c r="E178" s="212" t="str">
        <f>IF(C178="","",VLOOKUP(C178,seznam!$B$1:$D$979,3,FALSE))</f>
        <v/>
      </c>
      <c r="F178" s="205"/>
      <c r="G178" s="190"/>
      <c r="I178" s="194" t="str">
        <f>IF(C178="","",VLOOKUP(C178,seznam!$B$1:$F$979,5,FALSE))</f>
        <v/>
      </c>
    </row>
    <row r="179" spans="1:9" ht="15" hidden="1" customHeight="1" outlineLevel="1" x14ac:dyDescent="0.25">
      <c r="B179" s="249" t="str">
        <f>IF(C179="","",VLOOKUP(C179,seznam!$B$1:$E$979,4,FALSE))</f>
        <v/>
      </c>
      <c r="C179" s="196"/>
      <c r="D179" s="212" t="str">
        <f>IF(C179="","",VLOOKUP(C179,seznam!$B$1:$D$979,2,FALSE))</f>
        <v/>
      </c>
      <c r="E179" s="212" t="str">
        <f>IF(C179="","",VLOOKUP(C179,seznam!$B$1:$D$979,3,FALSE))</f>
        <v/>
      </c>
      <c r="F179" s="205"/>
      <c r="G179" s="190"/>
      <c r="I179" s="194" t="str">
        <f>IF(C179="","",VLOOKUP(C179,seznam!$B$1:$F$979,5,FALSE))</f>
        <v/>
      </c>
    </row>
    <row r="180" spans="1:9" hidden="1" outlineLevel="1" x14ac:dyDescent="0.25">
      <c r="B180" s="249" t="str">
        <f>IF(C180="","",VLOOKUP(C180,seznam!$B$1:$E$979,4,FALSE))</f>
        <v/>
      </c>
      <c r="C180" s="196"/>
      <c r="D180" s="212" t="str">
        <f>IF(C180="","",VLOOKUP(C180,seznam!$B$1:$D$979,2,FALSE))</f>
        <v/>
      </c>
      <c r="E180" s="212" t="str">
        <f>IF(C180="","",VLOOKUP(C180,seznam!$B$1:$D$979,3,FALSE))</f>
        <v/>
      </c>
      <c r="F180" s="205"/>
      <c r="G180" s="190"/>
      <c r="I180" s="194" t="str">
        <f>IF(C180="","",VLOOKUP(C180,seznam!$B$1:$F$979,5,FALSE))</f>
        <v/>
      </c>
    </row>
    <row r="181" spans="1:9" hidden="1" outlineLevel="1" x14ac:dyDescent="0.25">
      <c r="B181" s="249" t="str">
        <f>IF(C181="","",VLOOKUP(C181,seznam!$B$1:$E$979,4,FALSE))</f>
        <v/>
      </c>
      <c r="C181" s="196"/>
      <c r="D181" s="212" t="str">
        <f>IF(C181="","",VLOOKUP(C181,seznam!$B$1:$D$979,2,FALSE))</f>
        <v/>
      </c>
      <c r="E181" s="212" t="str">
        <f>IF(C181="","",VLOOKUP(C181,seznam!$B$1:$D$979,3,FALSE))</f>
        <v/>
      </c>
      <c r="F181" s="205"/>
      <c r="G181" s="190"/>
      <c r="I181" s="194" t="str">
        <f>IF(C181="","",VLOOKUP(C181,seznam!$B$1:$F$979,5,FALSE))</f>
        <v/>
      </c>
    </row>
    <row r="182" spans="1:9" ht="15" hidden="1" customHeight="1" outlineLevel="1" x14ac:dyDescent="0.25">
      <c r="B182" s="249" t="str">
        <f>IF(C182="","",VLOOKUP(C182,seznam!$B$1:$E$979,4,FALSE))</f>
        <v/>
      </c>
      <c r="C182" s="196"/>
      <c r="D182" s="212" t="str">
        <f>IF(C182="","",VLOOKUP(C182,seznam!$B$1:$D$979,2,FALSE))</f>
        <v/>
      </c>
      <c r="E182" s="212" t="str">
        <f>IF(C182="","",VLOOKUP(C182,seznam!$B$1:$D$979,3,FALSE))</f>
        <v/>
      </c>
      <c r="F182" s="205"/>
      <c r="G182" s="190"/>
      <c r="I182" s="194" t="str">
        <f>IF(C182="","",VLOOKUP(C182,seznam!$B$1:$F$979,5,FALSE))</f>
        <v/>
      </c>
    </row>
    <row r="183" spans="1:9" ht="15" hidden="1" customHeight="1" outlineLevel="1" x14ac:dyDescent="0.25">
      <c r="B183" s="249" t="str">
        <f>IF(C183="","",VLOOKUP(C183,seznam!$B$1:$E$979,4,FALSE))</f>
        <v/>
      </c>
      <c r="C183" s="196"/>
      <c r="D183" s="212" t="str">
        <f>IF(C183="","",VLOOKUP(C183,seznam!$B$1:$D$979,2,FALSE))</f>
        <v/>
      </c>
      <c r="E183" s="212" t="str">
        <f>IF(C183="","",VLOOKUP(C183,seznam!$B$1:$D$979,3,FALSE))</f>
        <v/>
      </c>
      <c r="F183" s="205"/>
      <c r="G183" s="190"/>
      <c r="I183" s="194" t="str">
        <f>IF(C183="","",VLOOKUP(C183,seznam!$B$1:$F$979,5,FALSE))</f>
        <v/>
      </c>
    </row>
    <row r="184" spans="1:9" ht="15" customHeight="1" collapsed="1" x14ac:dyDescent="0.25">
      <c r="A184" s="200" t="s">
        <v>44</v>
      </c>
      <c r="B184" s="251"/>
      <c r="C184" s="201"/>
      <c r="D184" s="214"/>
      <c r="E184" s="214"/>
      <c r="F184" s="207"/>
      <c r="G184" s="202"/>
      <c r="I184" s="189"/>
    </row>
    <row r="185" spans="1:9" ht="15" hidden="1" customHeight="1" outlineLevel="1" x14ac:dyDescent="0.25">
      <c r="A185" s="183" t="s">
        <v>43</v>
      </c>
      <c r="B185" s="249" t="str">
        <f>IF(C185="","",VLOOKUP(C185,seznam!$B$1:$E$979,4,FALSE))</f>
        <v/>
      </c>
      <c r="C185" s="196"/>
      <c r="D185" s="212" t="str">
        <f>IF(C185="","",VLOOKUP(C185,seznam!$B$1:$D$979,2,FALSE))</f>
        <v/>
      </c>
      <c r="E185" s="212" t="str">
        <f>IF(C185="","",VLOOKUP(C185,seznam!$B$1:$D$979,3,FALSE))</f>
        <v/>
      </c>
      <c r="F185" s="205"/>
      <c r="G185" s="190"/>
      <c r="I185" s="194" t="str">
        <f>IF(C185="","",VLOOKUP(C185,seznam!$B$1:$F$979,5,FALSE))</f>
        <v/>
      </c>
    </row>
    <row r="186" spans="1:9" ht="15" hidden="1" customHeight="1" outlineLevel="1" x14ac:dyDescent="0.25">
      <c r="B186" s="249" t="str">
        <f>IF(C186="","",VLOOKUP(C186,seznam!$B$1:$E$979,4,FALSE))</f>
        <v/>
      </c>
      <c r="C186" s="196"/>
      <c r="D186" s="212" t="str">
        <f>IF(C186="","",VLOOKUP(C186,seznam!$B$1:$D$979,2,FALSE))</f>
        <v/>
      </c>
      <c r="E186" s="212" t="str">
        <f>IF(C186="","",VLOOKUP(C186,seznam!$B$1:$D$979,3,FALSE))</f>
        <v/>
      </c>
      <c r="F186" s="205"/>
      <c r="G186" s="190"/>
      <c r="I186" s="194" t="str">
        <f>IF(C186="","",VLOOKUP(C186,seznam!$B$1:$F$979,5,FALSE))</f>
        <v/>
      </c>
    </row>
    <row r="187" spans="1:9" ht="15" hidden="1" customHeight="1" outlineLevel="1" x14ac:dyDescent="0.25">
      <c r="B187" s="249" t="str">
        <f>IF(C187="","",VLOOKUP(C187,seznam!$B$1:$E$979,4,FALSE))</f>
        <v/>
      </c>
      <c r="C187" s="196"/>
      <c r="D187" s="212" t="str">
        <f>IF(C187="","",VLOOKUP(C187,seznam!$B$1:$D$979,2,FALSE))</f>
        <v/>
      </c>
      <c r="E187" s="212" t="str">
        <f>IF(C187="","",VLOOKUP(C187,seznam!$B$1:$D$979,3,FALSE))</f>
        <v/>
      </c>
      <c r="F187" s="205"/>
      <c r="G187" s="190"/>
      <c r="I187" s="194" t="str">
        <f>IF(C187="","",VLOOKUP(C187,seznam!$B$1:$F$979,5,FALSE))</f>
        <v/>
      </c>
    </row>
    <row r="188" spans="1:9" ht="15" hidden="1" customHeight="1" outlineLevel="1" x14ac:dyDescent="0.25">
      <c r="B188" s="249" t="str">
        <f>IF(C188="","",VLOOKUP(C188,seznam!$B$1:$E$979,4,FALSE))</f>
        <v/>
      </c>
      <c r="C188" s="196"/>
      <c r="D188" s="212" t="str">
        <f>IF(C188="","",VLOOKUP(C188,seznam!$B$1:$D$979,2,FALSE))</f>
        <v/>
      </c>
      <c r="E188" s="212" t="str">
        <f>IF(C188="","",VLOOKUP(C188,seznam!$B$1:$D$979,3,FALSE))</f>
        <v/>
      </c>
      <c r="F188" s="205"/>
      <c r="G188" s="190"/>
      <c r="I188" s="194" t="str">
        <f>IF(C188="","",VLOOKUP(C188,seznam!$B$1:$F$979,5,FALSE))</f>
        <v/>
      </c>
    </row>
    <row r="189" spans="1:9" ht="15" hidden="1" customHeight="1" outlineLevel="1" x14ac:dyDescent="0.25">
      <c r="B189" s="249" t="str">
        <f>IF(C189="","",VLOOKUP(C189,seznam!$B$1:$E$979,4,FALSE))</f>
        <v/>
      </c>
      <c r="C189" s="196"/>
      <c r="D189" s="212" t="str">
        <f>IF(C189="","",VLOOKUP(C189,seznam!$B$1:$D$979,2,FALSE))</f>
        <v/>
      </c>
      <c r="E189" s="212" t="str">
        <f>IF(C189="","",VLOOKUP(C189,seznam!$B$1:$D$979,3,FALSE))</f>
        <v/>
      </c>
      <c r="F189" s="205"/>
      <c r="G189" s="190"/>
      <c r="I189" s="194" t="str">
        <f>IF(C189="","",VLOOKUP(C189,seznam!$B$1:$F$979,5,FALSE))</f>
        <v/>
      </c>
    </row>
    <row r="190" spans="1:9" ht="15" hidden="1" customHeight="1" outlineLevel="1" x14ac:dyDescent="0.25">
      <c r="B190" s="249" t="str">
        <f>IF(C190="","",VLOOKUP(C190,seznam!$B$1:$E$979,4,FALSE))</f>
        <v/>
      </c>
      <c r="C190" s="196"/>
      <c r="D190" s="212" t="str">
        <f>IF(C190="","",VLOOKUP(C190,seznam!$B$1:$D$979,2,FALSE))</f>
        <v/>
      </c>
      <c r="E190" s="212" t="str">
        <f>IF(C190="","",VLOOKUP(C190,seznam!$B$1:$D$979,3,FALSE))</f>
        <v/>
      </c>
      <c r="F190" s="205"/>
      <c r="G190" s="190"/>
      <c r="I190" s="194" t="str">
        <f>IF(C190="","",VLOOKUP(C190,seznam!$B$1:$F$979,5,FALSE))</f>
        <v/>
      </c>
    </row>
    <row r="191" spans="1:9" ht="15" hidden="1" customHeight="1" outlineLevel="1" x14ac:dyDescent="0.25">
      <c r="B191" s="249" t="str">
        <f>IF(C191="","",VLOOKUP(C191,seznam!$B$1:$E$979,4,FALSE))</f>
        <v/>
      </c>
      <c r="C191" s="196"/>
      <c r="D191" s="212" t="str">
        <f>IF(C191="","",VLOOKUP(C191,seznam!$B$1:$D$979,2,FALSE))</f>
        <v/>
      </c>
      <c r="E191" s="212" t="str">
        <f>IF(C191="","",VLOOKUP(C191,seznam!$B$1:$D$979,3,FALSE))</f>
        <v/>
      </c>
      <c r="F191" s="205"/>
      <c r="G191" s="190"/>
      <c r="I191" s="194" t="str">
        <f>IF(C191="","",VLOOKUP(C191,seznam!$B$1:$F$979,5,FALSE))</f>
        <v/>
      </c>
    </row>
    <row r="192" spans="1:9" hidden="1" outlineLevel="1" x14ac:dyDescent="0.25">
      <c r="B192" s="249" t="str">
        <f>IF(C192="","",VLOOKUP(C192,seznam!$B$1:$E$979,4,FALSE))</f>
        <v/>
      </c>
      <c r="C192" s="196"/>
      <c r="D192" s="212" t="str">
        <f>IF(C192="","",VLOOKUP(C192,seznam!$B$1:$D$979,2,FALSE))</f>
        <v/>
      </c>
      <c r="E192" s="212" t="str">
        <f>IF(C192="","",VLOOKUP(C192,seznam!$B$1:$D$979,3,FALSE))</f>
        <v/>
      </c>
      <c r="F192" s="205"/>
      <c r="G192" s="190"/>
      <c r="I192" s="194" t="str">
        <f>IF(C192="","",VLOOKUP(C192,seznam!$B$1:$F$979,5,FALSE))</f>
        <v/>
      </c>
    </row>
    <row r="193" spans="1:9" hidden="1" outlineLevel="1" x14ac:dyDescent="0.25">
      <c r="B193" s="249" t="str">
        <f>IF(C193="","",VLOOKUP(C193,seznam!$B$1:$E$979,4,FALSE))</f>
        <v/>
      </c>
      <c r="C193" s="196"/>
      <c r="D193" s="212" t="str">
        <f>IF(C193="","",VLOOKUP(C193,seznam!$B$1:$D$979,2,FALSE))</f>
        <v/>
      </c>
      <c r="E193" s="212" t="str">
        <f>IF(C193="","",VLOOKUP(C193,seznam!$B$1:$D$979,3,FALSE))</f>
        <v/>
      </c>
      <c r="F193" s="205"/>
      <c r="G193" s="190"/>
      <c r="I193" s="194" t="str">
        <f>IF(C193="","",VLOOKUP(C193,seznam!$B$1:$F$979,5,FALSE))</f>
        <v/>
      </c>
    </row>
    <row r="194" spans="1:9" ht="15" hidden="1" customHeight="1" outlineLevel="1" x14ac:dyDescent="0.25">
      <c r="B194" s="249" t="str">
        <f>IF(C194="","",VLOOKUP(C194,seznam!$B$1:$E$979,4,FALSE))</f>
        <v/>
      </c>
      <c r="C194" s="196"/>
      <c r="D194" s="212" t="str">
        <f>IF(C194="","",VLOOKUP(C194,seznam!$B$1:$D$979,2,FALSE))</f>
        <v/>
      </c>
      <c r="E194" s="212" t="str">
        <f>IF(C194="","",VLOOKUP(C194,seznam!$B$1:$D$979,3,FALSE))</f>
        <v/>
      </c>
      <c r="F194" s="205"/>
      <c r="G194" s="190"/>
      <c r="I194" s="194" t="str">
        <f>IF(C194="","",VLOOKUP(C194,seznam!$B$1:$F$979,5,FALSE))</f>
        <v/>
      </c>
    </row>
    <row r="195" spans="1:9" ht="15" hidden="1" customHeight="1" outlineLevel="1" x14ac:dyDescent="0.25">
      <c r="B195" s="249" t="str">
        <f>IF(C195="","",VLOOKUP(C195,seznam!$B$1:$E$979,4,FALSE))</f>
        <v/>
      </c>
      <c r="C195" s="196"/>
      <c r="D195" s="212" t="str">
        <f>IF(C195="","",VLOOKUP(C195,seznam!$B$1:$D$979,2,FALSE))</f>
        <v/>
      </c>
      <c r="E195" s="212" t="str">
        <f>IF(C195="","",VLOOKUP(C195,seznam!$B$1:$D$979,3,FALSE))</f>
        <v/>
      </c>
      <c r="F195" s="205"/>
      <c r="G195" s="190"/>
      <c r="I195" s="194" t="str">
        <f>IF(C195="","",VLOOKUP(C195,seznam!$B$1:$F$979,5,FALSE))</f>
        <v/>
      </c>
    </row>
    <row r="196" spans="1:9" ht="15" customHeight="1" collapsed="1" x14ac:dyDescent="0.25">
      <c r="A196" s="200" t="s">
        <v>44</v>
      </c>
      <c r="B196" s="251"/>
      <c r="C196" s="201"/>
      <c r="D196" s="214"/>
      <c r="E196" s="214"/>
      <c r="F196" s="207"/>
      <c r="G196" s="202"/>
      <c r="I196" s="189"/>
    </row>
    <row r="197" spans="1:9" ht="15" hidden="1" customHeight="1" outlineLevel="1" x14ac:dyDescent="0.25">
      <c r="A197" s="183" t="s">
        <v>43</v>
      </c>
      <c r="B197" s="249" t="str">
        <f>IF(C197="","",VLOOKUP(C197,seznam!$B$1:$E$979,4,FALSE))</f>
        <v/>
      </c>
      <c r="C197" s="196"/>
      <c r="D197" s="212" t="str">
        <f>IF(C197="","",VLOOKUP(C197,seznam!$B$1:$D$979,2,FALSE))</f>
        <v/>
      </c>
      <c r="E197" s="212" t="str">
        <f>IF(C197="","",VLOOKUP(C197,seznam!$B$1:$D$979,3,FALSE))</f>
        <v/>
      </c>
      <c r="F197" s="205"/>
      <c r="G197" s="190"/>
      <c r="I197" s="194" t="str">
        <f>IF(C197="","",VLOOKUP(C197,seznam!$B$1:$F$979,5,FALSE))</f>
        <v/>
      </c>
    </row>
    <row r="198" spans="1:9" ht="15" hidden="1" customHeight="1" outlineLevel="1" x14ac:dyDescent="0.25">
      <c r="B198" s="249" t="str">
        <f>IF(C198="","",VLOOKUP(C198,seznam!$B$1:$E$979,4,FALSE))</f>
        <v/>
      </c>
      <c r="C198" s="196"/>
      <c r="D198" s="212" t="str">
        <f>IF(C198="","",VLOOKUP(C198,seznam!$B$1:$D$979,2,FALSE))</f>
        <v/>
      </c>
      <c r="E198" s="212" t="str">
        <f>IF(C198="","",VLOOKUP(C198,seznam!$B$1:$D$979,3,FALSE))</f>
        <v/>
      </c>
      <c r="F198" s="205"/>
      <c r="G198" s="190"/>
      <c r="I198" s="194" t="str">
        <f>IF(C198="","",VLOOKUP(C198,seznam!$B$1:$F$979,5,FALSE))</f>
        <v/>
      </c>
    </row>
    <row r="199" spans="1:9" ht="15" hidden="1" customHeight="1" outlineLevel="1" x14ac:dyDescent="0.25">
      <c r="B199" s="249" t="str">
        <f>IF(C199="","",VLOOKUP(C199,seznam!$B$1:$E$979,4,FALSE))</f>
        <v/>
      </c>
      <c r="C199" s="196"/>
      <c r="D199" s="212" t="str">
        <f>IF(C199="","",VLOOKUP(C199,seznam!$B$1:$D$979,2,FALSE))</f>
        <v/>
      </c>
      <c r="E199" s="212" t="str">
        <f>IF(C199="","",VLOOKUP(C199,seznam!$B$1:$D$979,3,FALSE))</f>
        <v/>
      </c>
      <c r="F199" s="205"/>
      <c r="G199" s="190"/>
      <c r="I199" s="194" t="str">
        <f>IF(C199="","",VLOOKUP(C199,seznam!$B$1:$F$979,5,FALSE))</f>
        <v/>
      </c>
    </row>
    <row r="200" spans="1:9" ht="15" hidden="1" customHeight="1" outlineLevel="1" x14ac:dyDescent="0.25">
      <c r="B200" s="249" t="str">
        <f>IF(C200="","",VLOOKUP(C200,seznam!$B$1:$E$979,4,FALSE))</f>
        <v/>
      </c>
      <c r="C200" s="196"/>
      <c r="D200" s="212" t="str">
        <f>IF(C200="","",VLOOKUP(C200,seznam!$B$1:$D$979,2,FALSE))</f>
        <v/>
      </c>
      <c r="E200" s="212" t="str">
        <f>IF(C200="","",VLOOKUP(C200,seznam!$B$1:$D$979,3,FALSE))</f>
        <v/>
      </c>
      <c r="F200" s="205"/>
      <c r="G200" s="190"/>
      <c r="I200" s="194" t="str">
        <f>IF(C200="","",VLOOKUP(C200,seznam!$B$1:$F$979,5,FALSE))</f>
        <v/>
      </c>
    </row>
    <row r="201" spans="1:9" ht="15" hidden="1" customHeight="1" outlineLevel="1" x14ac:dyDescent="0.25">
      <c r="B201" s="249" t="str">
        <f>IF(C201="","",VLOOKUP(C201,seznam!$B$1:$E$979,4,FALSE))</f>
        <v/>
      </c>
      <c r="C201" s="196"/>
      <c r="D201" s="212" t="str">
        <f>IF(C201="","",VLOOKUP(C201,seznam!$B$1:$D$979,2,FALSE))</f>
        <v/>
      </c>
      <c r="E201" s="212" t="str">
        <f>IF(C201="","",VLOOKUP(C201,seznam!$B$1:$D$979,3,FALSE))</f>
        <v/>
      </c>
      <c r="F201" s="205"/>
      <c r="G201" s="190"/>
      <c r="I201" s="194" t="str">
        <f>IF(C201="","",VLOOKUP(C201,seznam!$B$1:$F$979,5,FALSE))</f>
        <v/>
      </c>
    </row>
    <row r="202" spans="1:9" ht="15" hidden="1" customHeight="1" outlineLevel="1" x14ac:dyDescent="0.25">
      <c r="B202" s="249" t="str">
        <f>IF(C202="","",VLOOKUP(C202,seznam!$B$1:$E$979,4,FALSE))</f>
        <v/>
      </c>
      <c r="C202" s="196"/>
      <c r="D202" s="212" t="str">
        <f>IF(C202="","",VLOOKUP(C202,seznam!$B$1:$D$979,2,FALSE))</f>
        <v/>
      </c>
      <c r="E202" s="212" t="str">
        <f>IF(C202="","",VLOOKUP(C202,seznam!$B$1:$D$979,3,FALSE))</f>
        <v/>
      </c>
      <c r="F202" s="205"/>
      <c r="G202" s="190"/>
      <c r="I202" s="194" t="str">
        <f>IF(C202="","",VLOOKUP(C202,seznam!$B$1:$F$979,5,FALSE))</f>
        <v/>
      </c>
    </row>
    <row r="203" spans="1:9" ht="15" hidden="1" customHeight="1" outlineLevel="1" x14ac:dyDescent="0.25">
      <c r="B203" s="249" t="str">
        <f>IF(C203="","",VLOOKUP(C203,seznam!$B$1:$E$979,4,FALSE))</f>
        <v/>
      </c>
      <c r="C203" s="196"/>
      <c r="D203" s="212" t="str">
        <f>IF(C203="","",VLOOKUP(C203,seznam!$B$1:$D$979,2,FALSE))</f>
        <v/>
      </c>
      <c r="E203" s="212" t="str">
        <f>IF(C203="","",VLOOKUP(C203,seznam!$B$1:$D$979,3,FALSE))</f>
        <v/>
      </c>
      <c r="F203" s="205"/>
      <c r="G203" s="190"/>
      <c r="I203" s="194" t="str">
        <f>IF(C203="","",VLOOKUP(C203,seznam!$B$1:$F$979,5,FALSE))</f>
        <v/>
      </c>
    </row>
    <row r="204" spans="1:9" hidden="1" outlineLevel="1" x14ac:dyDescent="0.25">
      <c r="B204" s="249" t="str">
        <f>IF(C204="","",VLOOKUP(C204,seznam!$B$1:$E$979,4,FALSE))</f>
        <v/>
      </c>
      <c r="C204" s="196"/>
      <c r="D204" s="212" t="str">
        <f>IF(C204="","",VLOOKUP(C204,seznam!$B$1:$D$979,2,FALSE))</f>
        <v/>
      </c>
      <c r="E204" s="212" t="str">
        <f>IF(C204="","",VLOOKUP(C204,seznam!$B$1:$D$979,3,FALSE))</f>
        <v/>
      </c>
      <c r="F204" s="205"/>
      <c r="G204" s="190"/>
      <c r="I204" s="194" t="str">
        <f>IF(C204="","",VLOOKUP(C204,seznam!$B$1:$F$979,5,FALSE))</f>
        <v/>
      </c>
    </row>
    <row r="205" spans="1:9" hidden="1" outlineLevel="1" x14ac:dyDescent="0.25">
      <c r="B205" s="249" t="str">
        <f>IF(C205="","",VLOOKUP(C205,seznam!$B$1:$E$979,4,FALSE))</f>
        <v/>
      </c>
      <c r="C205" s="196"/>
      <c r="D205" s="212" t="str">
        <f>IF(C205="","",VLOOKUP(C205,seznam!$B$1:$D$979,2,FALSE))</f>
        <v/>
      </c>
      <c r="E205" s="212" t="str">
        <f>IF(C205="","",VLOOKUP(C205,seznam!$B$1:$D$979,3,FALSE))</f>
        <v/>
      </c>
      <c r="F205" s="205"/>
      <c r="G205" s="190"/>
      <c r="I205" s="194" t="str">
        <f>IF(C205="","",VLOOKUP(C205,seznam!$B$1:$F$979,5,FALSE))</f>
        <v/>
      </c>
    </row>
    <row r="206" spans="1:9" ht="15" hidden="1" customHeight="1" outlineLevel="1" x14ac:dyDescent="0.25">
      <c r="B206" s="249" t="str">
        <f>IF(C206="","",VLOOKUP(C206,seznam!$B$1:$E$979,4,FALSE))</f>
        <v/>
      </c>
      <c r="C206" s="196"/>
      <c r="D206" s="212" t="str">
        <f>IF(C206="","",VLOOKUP(C206,seznam!$B$1:$D$979,2,FALSE))</f>
        <v/>
      </c>
      <c r="E206" s="212" t="str">
        <f>IF(C206="","",VLOOKUP(C206,seznam!$B$1:$D$979,3,FALSE))</f>
        <v/>
      </c>
      <c r="F206" s="205"/>
      <c r="G206" s="190"/>
      <c r="I206" s="194" t="str">
        <f>IF(C206="","",VLOOKUP(C206,seznam!$B$1:$F$979,5,FALSE))</f>
        <v/>
      </c>
    </row>
    <row r="207" spans="1:9" ht="15" hidden="1" customHeight="1" outlineLevel="1" x14ac:dyDescent="0.25">
      <c r="B207" s="249" t="str">
        <f>IF(C207="","",VLOOKUP(C207,seznam!$B$1:$E$979,4,FALSE))</f>
        <v/>
      </c>
      <c r="C207" s="196"/>
      <c r="D207" s="212" t="str">
        <f>IF(C207="","",VLOOKUP(C207,seznam!$B$1:$D$979,2,FALSE))</f>
        <v/>
      </c>
      <c r="E207" s="212" t="str">
        <f>IF(C207="","",VLOOKUP(C207,seznam!$B$1:$D$979,3,FALSE))</f>
        <v/>
      </c>
      <c r="F207" s="205"/>
      <c r="G207" s="190"/>
      <c r="I207" s="194" t="str">
        <f>IF(C207="","",VLOOKUP(C207,seznam!$B$1:$F$979,5,FALSE))</f>
        <v/>
      </c>
    </row>
    <row r="208" spans="1:9" ht="15" customHeight="1" collapsed="1" x14ac:dyDescent="0.25">
      <c r="A208" s="200" t="s">
        <v>44</v>
      </c>
      <c r="B208" s="251"/>
      <c r="C208" s="201"/>
      <c r="D208" s="214"/>
      <c r="E208" s="214"/>
      <c r="F208" s="207"/>
      <c r="G208" s="202"/>
      <c r="I208" s="189"/>
    </row>
    <row r="209" spans="1:9" ht="15" hidden="1" customHeight="1" outlineLevel="1" x14ac:dyDescent="0.25">
      <c r="A209" s="183" t="s">
        <v>43</v>
      </c>
      <c r="B209" s="249" t="str">
        <f>IF(C209="","",VLOOKUP(C209,seznam!$B$1:$E$979,4,FALSE))</f>
        <v/>
      </c>
      <c r="C209" s="196"/>
      <c r="D209" s="212" t="str">
        <f>IF(C209="","",VLOOKUP(C209,seznam!$B$1:$D$979,2,FALSE))</f>
        <v/>
      </c>
      <c r="E209" s="212" t="str">
        <f>IF(C209="","",VLOOKUP(C209,seznam!$B$1:$D$979,3,FALSE))</f>
        <v/>
      </c>
      <c r="F209" s="205"/>
      <c r="G209" s="190"/>
      <c r="I209" s="194" t="str">
        <f>IF(C209="","",VLOOKUP(C209,seznam!$B$1:$F$979,5,FALSE))</f>
        <v/>
      </c>
    </row>
    <row r="210" spans="1:9" ht="15" hidden="1" customHeight="1" outlineLevel="1" x14ac:dyDescent="0.25">
      <c r="B210" s="249" t="str">
        <f>IF(C210="","",VLOOKUP(C210,seznam!$B$1:$E$979,4,FALSE))</f>
        <v/>
      </c>
      <c r="C210" s="196"/>
      <c r="D210" s="212" t="str">
        <f>IF(C210="","",VLOOKUP(C210,seznam!$B$1:$D$979,2,FALSE))</f>
        <v/>
      </c>
      <c r="E210" s="212" t="str">
        <f>IF(C210="","",VLOOKUP(C210,seznam!$B$1:$D$979,3,FALSE))</f>
        <v/>
      </c>
      <c r="F210" s="205"/>
      <c r="G210" s="190"/>
      <c r="I210" s="194" t="str">
        <f>IF(C210="","",VLOOKUP(C210,seznam!$B$1:$F$979,5,FALSE))</f>
        <v/>
      </c>
    </row>
    <row r="211" spans="1:9" ht="15" hidden="1" customHeight="1" outlineLevel="1" x14ac:dyDescent="0.25">
      <c r="B211" s="249" t="str">
        <f>IF(C211="","",VLOOKUP(C211,seznam!$B$1:$E$979,4,FALSE))</f>
        <v/>
      </c>
      <c r="C211" s="196"/>
      <c r="D211" s="212" t="str">
        <f>IF(C211="","",VLOOKUP(C211,seznam!$B$1:$D$979,2,FALSE))</f>
        <v/>
      </c>
      <c r="E211" s="212" t="str">
        <f>IF(C211="","",VLOOKUP(C211,seznam!$B$1:$D$979,3,FALSE))</f>
        <v/>
      </c>
      <c r="F211" s="205"/>
      <c r="G211" s="190"/>
      <c r="I211" s="194" t="str">
        <f>IF(C211="","",VLOOKUP(C211,seznam!$B$1:$F$979,5,FALSE))</f>
        <v/>
      </c>
    </row>
    <row r="212" spans="1:9" ht="15" hidden="1" customHeight="1" outlineLevel="1" x14ac:dyDescent="0.25">
      <c r="B212" s="249" t="str">
        <f>IF(C212="","",VLOOKUP(C212,seznam!$B$1:$E$979,4,FALSE))</f>
        <v/>
      </c>
      <c r="C212" s="196"/>
      <c r="D212" s="212" t="str">
        <f>IF(C212="","",VLOOKUP(C212,seznam!$B$1:$D$979,2,FALSE))</f>
        <v/>
      </c>
      <c r="E212" s="212" t="str">
        <f>IF(C212="","",VLOOKUP(C212,seznam!$B$1:$D$979,3,FALSE))</f>
        <v/>
      </c>
      <c r="F212" s="205"/>
      <c r="G212" s="190"/>
      <c r="I212" s="194" t="str">
        <f>IF(C212="","",VLOOKUP(C212,seznam!$B$1:$F$979,5,FALSE))</f>
        <v/>
      </c>
    </row>
    <row r="213" spans="1:9" ht="15" hidden="1" customHeight="1" outlineLevel="1" x14ac:dyDescent="0.25">
      <c r="B213" s="249" t="str">
        <f>IF(C213="","",VLOOKUP(C213,seznam!$B$1:$E$979,4,FALSE))</f>
        <v/>
      </c>
      <c r="C213" s="196"/>
      <c r="D213" s="212" t="str">
        <f>IF(C213="","",VLOOKUP(C213,seznam!$B$1:$D$979,2,FALSE))</f>
        <v/>
      </c>
      <c r="E213" s="212" t="str">
        <f>IF(C213="","",VLOOKUP(C213,seznam!$B$1:$D$979,3,FALSE))</f>
        <v/>
      </c>
      <c r="F213" s="205"/>
      <c r="G213" s="190"/>
      <c r="I213" s="194" t="str">
        <f>IF(C213="","",VLOOKUP(C213,seznam!$B$1:$F$979,5,FALSE))</f>
        <v/>
      </c>
    </row>
    <row r="214" spans="1:9" ht="15" hidden="1" customHeight="1" outlineLevel="1" x14ac:dyDescent="0.25">
      <c r="B214" s="249" t="str">
        <f>IF(C214="","",VLOOKUP(C214,seznam!$B$1:$E$979,4,FALSE))</f>
        <v/>
      </c>
      <c r="C214" s="196"/>
      <c r="D214" s="212" t="str">
        <f>IF(C214="","",VLOOKUP(C214,seznam!$B$1:$D$979,2,FALSE))</f>
        <v/>
      </c>
      <c r="E214" s="212" t="str">
        <f>IF(C214="","",VLOOKUP(C214,seznam!$B$1:$D$979,3,FALSE))</f>
        <v/>
      </c>
      <c r="F214" s="205"/>
      <c r="G214" s="190"/>
      <c r="I214" s="194" t="str">
        <f>IF(C214="","",VLOOKUP(C214,seznam!$B$1:$F$979,5,FALSE))</f>
        <v/>
      </c>
    </row>
    <row r="215" spans="1:9" ht="15" hidden="1" customHeight="1" outlineLevel="1" x14ac:dyDescent="0.25">
      <c r="B215" s="249" t="str">
        <f>IF(C215="","",VLOOKUP(C215,seznam!$B$1:$E$979,4,FALSE))</f>
        <v/>
      </c>
      <c r="C215" s="196"/>
      <c r="D215" s="212" t="str">
        <f>IF(C215="","",VLOOKUP(C215,seznam!$B$1:$D$979,2,FALSE))</f>
        <v/>
      </c>
      <c r="E215" s="212" t="str">
        <f>IF(C215="","",VLOOKUP(C215,seznam!$B$1:$D$979,3,FALSE))</f>
        <v/>
      </c>
      <c r="F215" s="205"/>
      <c r="G215" s="190"/>
      <c r="I215" s="194" t="str">
        <f>IF(C215="","",VLOOKUP(C215,seznam!$B$1:$F$979,5,FALSE))</f>
        <v/>
      </c>
    </row>
    <row r="216" spans="1:9" hidden="1" outlineLevel="1" x14ac:dyDescent="0.25">
      <c r="B216" s="249" t="str">
        <f>IF(C216="","",VLOOKUP(C216,seznam!$B$1:$E$979,4,FALSE))</f>
        <v/>
      </c>
      <c r="C216" s="196"/>
      <c r="D216" s="212" t="str">
        <f>IF(C216="","",VLOOKUP(C216,seznam!$B$1:$D$979,2,FALSE))</f>
        <v/>
      </c>
      <c r="E216" s="212" t="str">
        <f>IF(C216="","",VLOOKUP(C216,seznam!$B$1:$D$979,3,FALSE))</f>
        <v/>
      </c>
      <c r="F216" s="205"/>
      <c r="G216" s="190"/>
      <c r="I216" s="194" t="str">
        <f>IF(C216="","",VLOOKUP(C216,seznam!$B$1:$F$979,5,FALSE))</f>
        <v/>
      </c>
    </row>
    <row r="217" spans="1:9" hidden="1" outlineLevel="1" x14ac:dyDescent="0.25">
      <c r="B217" s="249" t="str">
        <f>IF(C217="","",VLOOKUP(C217,seznam!$B$1:$E$979,4,FALSE))</f>
        <v/>
      </c>
      <c r="C217" s="196"/>
      <c r="D217" s="212" t="str">
        <f>IF(C217="","",VLOOKUP(C217,seznam!$B$1:$D$979,2,FALSE))</f>
        <v/>
      </c>
      <c r="E217" s="212" t="str">
        <f>IF(C217="","",VLOOKUP(C217,seznam!$B$1:$D$979,3,FALSE))</f>
        <v/>
      </c>
      <c r="F217" s="205"/>
      <c r="G217" s="190"/>
      <c r="I217" s="194" t="str">
        <f>IF(C217="","",VLOOKUP(C217,seznam!$B$1:$F$979,5,FALSE))</f>
        <v/>
      </c>
    </row>
    <row r="218" spans="1:9" ht="15" hidden="1" customHeight="1" outlineLevel="1" x14ac:dyDescent="0.25">
      <c r="B218" s="249" t="str">
        <f>IF(C218="","",VLOOKUP(C218,seznam!$B$1:$E$979,4,FALSE))</f>
        <v/>
      </c>
      <c r="C218" s="196"/>
      <c r="D218" s="212" t="str">
        <f>IF(C218="","",VLOOKUP(C218,seznam!$B$1:$D$979,2,FALSE))</f>
        <v/>
      </c>
      <c r="E218" s="212" t="str">
        <f>IF(C218="","",VLOOKUP(C218,seznam!$B$1:$D$979,3,FALSE))</f>
        <v/>
      </c>
      <c r="F218" s="205"/>
      <c r="G218" s="190"/>
      <c r="I218" s="194" t="str">
        <f>IF(C218="","",VLOOKUP(C218,seznam!$B$1:$F$979,5,FALSE))</f>
        <v/>
      </c>
    </row>
    <row r="219" spans="1:9" ht="15" hidden="1" customHeight="1" outlineLevel="1" x14ac:dyDescent="0.25">
      <c r="B219" s="249" t="str">
        <f>IF(C219="","",VLOOKUP(C219,seznam!$B$1:$E$979,4,FALSE))</f>
        <v/>
      </c>
      <c r="C219" s="196"/>
      <c r="D219" s="212" t="str">
        <f>IF(C219="","",VLOOKUP(C219,seznam!$B$1:$D$979,2,FALSE))</f>
        <v/>
      </c>
      <c r="E219" s="212" t="str">
        <f>IF(C219="","",VLOOKUP(C219,seznam!$B$1:$D$979,3,FALSE))</f>
        <v/>
      </c>
      <c r="F219" s="205"/>
      <c r="G219" s="190"/>
      <c r="I219" s="194" t="str">
        <f>IF(C219="","",VLOOKUP(C219,seznam!$B$1:$F$979,5,FALSE))</f>
        <v/>
      </c>
    </row>
    <row r="220" spans="1:9" ht="15" customHeight="1" collapsed="1" x14ac:dyDescent="0.25">
      <c r="A220" s="200" t="s">
        <v>44</v>
      </c>
      <c r="B220" s="251"/>
      <c r="C220" s="201"/>
      <c r="D220" s="214"/>
      <c r="E220" s="214"/>
      <c r="F220" s="207"/>
      <c r="G220" s="202"/>
      <c r="I220" s="189"/>
    </row>
    <row r="221" spans="1:9" ht="15" hidden="1" customHeight="1" outlineLevel="1" x14ac:dyDescent="0.25">
      <c r="A221" s="183" t="s">
        <v>43</v>
      </c>
      <c r="B221" s="249" t="str">
        <f>IF(C221="","",VLOOKUP(C221,seznam!$B$1:$E$979,4,FALSE))</f>
        <v/>
      </c>
      <c r="C221" s="196"/>
      <c r="D221" s="212" t="str">
        <f>IF(C221="","",VLOOKUP(C221,seznam!$B$1:$D$979,2,FALSE))</f>
        <v/>
      </c>
      <c r="E221" s="212" t="str">
        <f>IF(C221="","",VLOOKUP(C221,seznam!$B$1:$D$979,3,FALSE))</f>
        <v/>
      </c>
      <c r="F221" s="205"/>
      <c r="G221" s="190"/>
      <c r="I221" s="194" t="str">
        <f>IF(C221="","",VLOOKUP(C221,seznam!$B$1:$F$979,5,FALSE))</f>
        <v/>
      </c>
    </row>
    <row r="222" spans="1:9" ht="15" hidden="1" customHeight="1" outlineLevel="1" x14ac:dyDescent="0.25">
      <c r="B222" s="249" t="str">
        <f>IF(C222="","",VLOOKUP(C222,seznam!$B$1:$E$979,4,FALSE))</f>
        <v/>
      </c>
      <c r="C222" s="196"/>
      <c r="D222" s="212" t="str">
        <f>IF(C222="","",VLOOKUP(C222,seznam!$B$1:$D$979,2,FALSE))</f>
        <v/>
      </c>
      <c r="E222" s="212" t="str">
        <f>IF(C222="","",VLOOKUP(C222,seznam!$B$1:$D$979,3,FALSE))</f>
        <v/>
      </c>
      <c r="F222" s="205"/>
      <c r="G222" s="190"/>
      <c r="I222" s="194" t="str">
        <f>IF(C222="","",VLOOKUP(C222,seznam!$B$1:$F$979,5,FALSE))</f>
        <v/>
      </c>
    </row>
    <row r="223" spans="1:9" ht="15" hidden="1" customHeight="1" outlineLevel="1" x14ac:dyDescent="0.25">
      <c r="B223" s="249" t="str">
        <f>IF(C223="","",VLOOKUP(C223,seznam!$B$1:$E$979,4,FALSE))</f>
        <v/>
      </c>
      <c r="C223" s="196"/>
      <c r="D223" s="212" t="str">
        <f>IF(C223="","",VLOOKUP(C223,seznam!$B$1:$D$979,2,FALSE))</f>
        <v/>
      </c>
      <c r="E223" s="212" t="str">
        <f>IF(C223="","",VLOOKUP(C223,seznam!$B$1:$D$979,3,FALSE))</f>
        <v/>
      </c>
      <c r="F223" s="205"/>
      <c r="G223" s="190"/>
      <c r="I223" s="194" t="str">
        <f>IF(C223="","",VLOOKUP(C223,seznam!$B$1:$F$979,5,FALSE))</f>
        <v/>
      </c>
    </row>
    <row r="224" spans="1:9" ht="15" hidden="1" customHeight="1" outlineLevel="1" x14ac:dyDescent="0.25">
      <c r="B224" s="249" t="str">
        <f>IF(C224="","",VLOOKUP(C224,seznam!$B$1:$E$979,4,FALSE))</f>
        <v/>
      </c>
      <c r="C224" s="196"/>
      <c r="D224" s="212" t="str">
        <f>IF(C224="","",VLOOKUP(C224,seznam!$B$1:$D$979,2,FALSE))</f>
        <v/>
      </c>
      <c r="E224" s="212" t="str">
        <f>IF(C224="","",VLOOKUP(C224,seznam!$B$1:$D$979,3,FALSE))</f>
        <v/>
      </c>
      <c r="F224" s="205"/>
      <c r="G224" s="190"/>
      <c r="I224" s="194" t="str">
        <f>IF(C224="","",VLOOKUP(C224,seznam!$B$1:$F$979,5,FALSE))</f>
        <v/>
      </c>
    </row>
    <row r="225" spans="1:9" ht="15" hidden="1" customHeight="1" outlineLevel="1" x14ac:dyDescent="0.25">
      <c r="B225" s="249" t="str">
        <f>IF(C225="","",VLOOKUP(C225,seznam!$B$1:$E$979,4,FALSE))</f>
        <v/>
      </c>
      <c r="C225" s="196"/>
      <c r="D225" s="212" t="str">
        <f>IF(C225="","",VLOOKUP(C225,seznam!$B$1:$D$979,2,FALSE))</f>
        <v/>
      </c>
      <c r="E225" s="212" t="str">
        <f>IF(C225="","",VLOOKUP(C225,seznam!$B$1:$D$979,3,FALSE))</f>
        <v/>
      </c>
      <c r="F225" s="205"/>
      <c r="G225" s="190"/>
      <c r="I225" s="194" t="str">
        <f>IF(C225="","",VLOOKUP(C225,seznam!$B$1:$F$979,5,FALSE))</f>
        <v/>
      </c>
    </row>
    <row r="226" spans="1:9" ht="15" hidden="1" customHeight="1" outlineLevel="1" x14ac:dyDescent="0.25">
      <c r="B226" s="249" t="str">
        <f>IF(C226="","",VLOOKUP(C226,seznam!$B$1:$E$979,4,FALSE))</f>
        <v/>
      </c>
      <c r="C226" s="196"/>
      <c r="D226" s="212" t="str">
        <f>IF(C226="","",VLOOKUP(C226,seznam!$B$1:$D$979,2,FALSE))</f>
        <v/>
      </c>
      <c r="E226" s="212" t="str">
        <f>IF(C226="","",VLOOKUP(C226,seznam!$B$1:$D$979,3,FALSE))</f>
        <v/>
      </c>
      <c r="F226" s="205"/>
      <c r="G226" s="190"/>
      <c r="I226" s="194" t="str">
        <f>IF(C226="","",VLOOKUP(C226,seznam!$B$1:$F$979,5,FALSE))</f>
        <v/>
      </c>
    </row>
    <row r="227" spans="1:9" ht="15" hidden="1" customHeight="1" outlineLevel="1" x14ac:dyDescent="0.25">
      <c r="B227" s="249" t="str">
        <f>IF(C227="","",VLOOKUP(C227,seznam!$B$1:$E$979,4,FALSE))</f>
        <v/>
      </c>
      <c r="C227" s="196"/>
      <c r="D227" s="212" t="str">
        <f>IF(C227="","",VLOOKUP(C227,seznam!$B$1:$D$979,2,FALSE))</f>
        <v/>
      </c>
      <c r="E227" s="212" t="str">
        <f>IF(C227="","",VLOOKUP(C227,seznam!$B$1:$D$979,3,FALSE))</f>
        <v/>
      </c>
      <c r="F227" s="205"/>
      <c r="G227" s="190"/>
      <c r="I227" s="194" t="str">
        <f>IF(C227="","",VLOOKUP(C227,seznam!$B$1:$F$979,5,FALSE))</f>
        <v/>
      </c>
    </row>
    <row r="228" spans="1:9" hidden="1" outlineLevel="1" x14ac:dyDescent="0.25">
      <c r="B228" s="249" t="str">
        <f>IF(C228="","",VLOOKUP(C228,seznam!$B$1:$E$979,4,FALSE))</f>
        <v/>
      </c>
      <c r="C228" s="196"/>
      <c r="D228" s="212" t="str">
        <f>IF(C228="","",VLOOKUP(C228,seznam!$B$1:$D$979,2,FALSE))</f>
        <v/>
      </c>
      <c r="E228" s="212" t="str">
        <f>IF(C228="","",VLOOKUP(C228,seznam!$B$1:$D$979,3,FALSE))</f>
        <v/>
      </c>
      <c r="F228" s="205"/>
      <c r="G228" s="190"/>
      <c r="I228" s="194" t="str">
        <f>IF(C228="","",VLOOKUP(C228,seznam!$B$1:$F$979,5,FALSE))</f>
        <v/>
      </c>
    </row>
    <row r="229" spans="1:9" hidden="1" outlineLevel="1" x14ac:dyDescent="0.25">
      <c r="B229" s="249" t="str">
        <f>IF(C229="","",VLOOKUP(C229,seznam!$B$1:$E$979,4,FALSE))</f>
        <v/>
      </c>
      <c r="C229" s="196"/>
      <c r="D229" s="212" t="str">
        <f>IF(C229="","",VLOOKUP(C229,seznam!$B$1:$D$979,2,FALSE))</f>
        <v/>
      </c>
      <c r="E229" s="212" t="str">
        <f>IF(C229="","",VLOOKUP(C229,seznam!$B$1:$D$979,3,FALSE))</f>
        <v/>
      </c>
      <c r="F229" s="205"/>
      <c r="G229" s="190"/>
      <c r="I229" s="194" t="str">
        <f>IF(C229="","",VLOOKUP(C229,seznam!$B$1:$F$979,5,FALSE))</f>
        <v/>
      </c>
    </row>
    <row r="230" spans="1:9" ht="15" hidden="1" customHeight="1" outlineLevel="1" x14ac:dyDescent="0.25">
      <c r="B230" s="249" t="str">
        <f>IF(C230="","",VLOOKUP(C230,seznam!$B$1:$E$979,4,FALSE))</f>
        <v/>
      </c>
      <c r="C230" s="196"/>
      <c r="D230" s="212" t="str">
        <f>IF(C230="","",VLOOKUP(C230,seznam!$B$1:$D$979,2,FALSE))</f>
        <v/>
      </c>
      <c r="E230" s="212" t="str">
        <f>IF(C230="","",VLOOKUP(C230,seznam!$B$1:$D$979,3,FALSE))</f>
        <v/>
      </c>
      <c r="F230" s="205"/>
      <c r="G230" s="190"/>
      <c r="I230" s="194" t="str">
        <f>IF(C230="","",VLOOKUP(C230,seznam!$B$1:$F$979,5,FALSE))</f>
        <v/>
      </c>
    </row>
    <row r="231" spans="1:9" ht="15" hidden="1" customHeight="1" outlineLevel="1" x14ac:dyDescent="0.25">
      <c r="B231" s="249" t="str">
        <f>IF(C231="","",VLOOKUP(C231,seznam!$B$1:$E$979,4,FALSE))</f>
        <v/>
      </c>
      <c r="C231" s="196"/>
      <c r="D231" s="212" t="str">
        <f>IF(C231="","",VLOOKUP(C231,seznam!$B$1:$D$979,2,FALSE))</f>
        <v/>
      </c>
      <c r="E231" s="212" t="str">
        <f>IF(C231="","",VLOOKUP(C231,seznam!$B$1:$D$979,3,FALSE))</f>
        <v/>
      </c>
      <c r="F231" s="205"/>
      <c r="G231" s="190"/>
      <c r="I231" s="194" t="str">
        <f>IF(C231="","",VLOOKUP(C231,seznam!$B$1:$F$979,5,FALSE))</f>
        <v/>
      </c>
    </row>
    <row r="232" spans="1:9" ht="15" customHeight="1" collapsed="1" x14ac:dyDescent="0.25">
      <c r="A232" s="200" t="s">
        <v>44</v>
      </c>
      <c r="B232" s="251"/>
      <c r="C232" s="201"/>
      <c r="D232" s="214"/>
      <c r="E232" s="214"/>
      <c r="F232" s="207"/>
      <c r="G232" s="202"/>
      <c r="I232" s="189"/>
    </row>
    <row r="233" spans="1:9" ht="15" hidden="1" customHeight="1" outlineLevel="1" x14ac:dyDescent="0.25">
      <c r="A233" s="183" t="s">
        <v>43</v>
      </c>
      <c r="B233" s="249" t="str">
        <f>IF(C233="","",VLOOKUP(C233,seznam!$B$1:$E$979,4,FALSE))</f>
        <v/>
      </c>
      <c r="C233" s="196"/>
      <c r="D233" s="212" t="str">
        <f>IF(C233="","",VLOOKUP(C233,seznam!$B$1:$D$979,2,FALSE))</f>
        <v/>
      </c>
      <c r="E233" s="212" t="str">
        <f>IF(C233="","",VLOOKUP(C233,seznam!$B$1:$D$979,3,FALSE))</f>
        <v/>
      </c>
      <c r="F233" s="205"/>
      <c r="G233" s="190"/>
      <c r="I233" s="194" t="str">
        <f>IF(C233="","",VLOOKUP(C233,seznam!$B$1:$F$979,5,FALSE))</f>
        <v/>
      </c>
    </row>
    <row r="234" spans="1:9" ht="15" hidden="1" customHeight="1" outlineLevel="1" x14ac:dyDescent="0.25">
      <c r="B234" s="249" t="str">
        <f>IF(C234="","",VLOOKUP(C234,seznam!$B$1:$E$979,4,FALSE))</f>
        <v/>
      </c>
      <c r="C234" s="196"/>
      <c r="D234" s="212" t="str">
        <f>IF(C234="","",VLOOKUP(C234,seznam!$B$1:$D$979,2,FALSE))</f>
        <v/>
      </c>
      <c r="E234" s="212" t="str">
        <f>IF(C234="","",VLOOKUP(C234,seznam!$B$1:$D$979,3,FALSE))</f>
        <v/>
      </c>
      <c r="F234" s="205"/>
      <c r="G234" s="190"/>
      <c r="I234" s="194" t="str">
        <f>IF(C234="","",VLOOKUP(C234,seznam!$B$1:$F$979,5,FALSE))</f>
        <v/>
      </c>
    </row>
    <row r="235" spans="1:9" ht="15" hidden="1" customHeight="1" outlineLevel="1" x14ac:dyDescent="0.25">
      <c r="B235" s="249" t="str">
        <f>IF(C235="","",VLOOKUP(C235,seznam!$B$1:$E$979,4,FALSE))</f>
        <v/>
      </c>
      <c r="C235" s="196"/>
      <c r="D235" s="212" t="str">
        <f>IF(C235="","",VLOOKUP(C235,seznam!$B$1:$D$979,2,FALSE))</f>
        <v/>
      </c>
      <c r="E235" s="212" t="str">
        <f>IF(C235="","",VLOOKUP(C235,seznam!$B$1:$D$979,3,FALSE))</f>
        <v/>
      </c>
      <c r="F235" s="205"/>
      <c r="G235" s="190"/>
      <c r="I235" s="194" t="str">
        <f>IF(C235="","",VLOOKUP(C235,seznam!$B$1:$F$979,5,FALSE))</f>
        <v/>
      </c>
    </row>
    <row r="236" spans="1:9" ht="15" hidden="1" customHeight="1" outlineLevel="1" x14ac:dyDescent="0.25">
      <c r="B236" s="249" t="str">
        <f>IF(C236="","",VLOOKUP(C236,seznam!$B$1:$E$979,4,FALSE))</f>
        <v/>
      </c>
      <c r="C236" s="196"/>
      <c r="D236" s="212" t="str">
        <f>IF(C236="","",VLOOKUP(C236,seznam!$B$1:$D$979,2,FALSE))</f>
        <v/>
      </c>
      <c r="E236" s="212" t="str">
        <f>IF(C236="","",VLOOKUP(C236,seznam!$B$1:$D$979,3,FALSE))</f>
        <v/>
      </c>
      <c r="F236" s="205"/>
      <c r="G236" s="190"/>
      <c r="I236" s="194" t="str">
        <f>IF(C236="","",VLOOKUP(C236,seznam!$B$1:$F$979,5,FALSE))</f>
        <v/>
      </c>
    </row>
    <row r="237" spans="1:9" ht="15" hidden="1" customHeight="1" outlineLevel="1" x14ac:dyDescent="0.25">
      <c r="B237" s="249" t="str">
        <f>IF(C237="","",VLOOKUP(C237,seznam!$B$1:$E$979,4,FALSE))</f>
        <v/>
      </c>
      <c r="C237" s="196"/>
      <c r="D237" s="212" t="str">
        <f>IF(C237="","",VLOOKUP(C237,seznam!$B$1:$D$979,2,FALSE))</f>
        <v/>
      </c>
      <c r="E237" s="212" t="str">
        <f>IF(C237="","",VLOOKUP(C237,seznam!$B$1:$D$979,3,FALSE))</f>
        <v/>
      </c>
      <c r="F237" s="205"/>
      <c r="G237" s="190"/>
      <c r="I237" s="194" t="str">
        <f>IF(C237="","",VLOOKUP(C237,seznam!$B$1:$F$979,5,FALSE))</f>
        <v/>
      </c>
    </row>
    <row r="238" spans="1:9" ht="15" hidden="1" customHeight="1" outlineLevel="1" x14ac:dyDescent="0.25">
      <c r="B238" s="249" t="str">
        <f>IF(C238="","",VLOOKUP(C238,seznam!$B$1:$E$979,4,FALSE))</f>
        <v/>
      </c>
      <c r="C238" s="196"/>
      <c r="D238" s="212" t="str">
        <f>IF(C238="","",VLOOKUP(C238,seznam!$B$1:$D$979,2,FALSE))</f>
        <v/>
      </c>
      <c r="E238" s="212" t="str">
        <f>IF(C238="","",VLOOKUP(C238,seznam!$B$1:$D$979,3,FALSE))</f>
        <v/>
      </c>
      <c r="F238" s="205"/>
      <c r="G238" s="190"/>
      <c r="I238" s="194" t="str">
        <f>IF(C238="","",VLOOKUP(C238,seznam!$B$1:$F$979,5,FALSE))</f>
        <v/>
      </c>
    </row>
    <row r="239" spans="1:9" ht="15" hidden="1" customHeight="1" outlineLevel="1" x14ac:dyDescent="0.25">
      <c r="B239" s="249" t="str">
        <f>IF(C239="","",VLOOKUP(C239,seznam!$B$1:$E$979,4,FALSE))</f>
        <v/>
      </c>
      <c r="C239" s="196"/>
      <c r="D239" s="212" t="str">
        <f>IF(C239="","",VLOOKUP(C239,seznam!$B$1:$D$979,2,FALSE))</f>
        <v/>
      </c>
      <c r="E239" s="212" t="str">
        <f>IF(C239="","",VLOOKUP(C239,seznam!$B$1:$D$979,3,FALSE))</f>
        <v/>
      </c>
      <c r="F239" s="205"/>
      <c r="G239" s="190"/>
      <c r="I239" s="194" t="str">
        <f>IF(C239="","",VLOOKUP(C239,seznam!$B$1:$F$979,5,FALSE))</f>
        <v/>
      </c>
    </row>
    <row r="240" spans="1:9" hidden="1" outlineLevel="1" x14ac:dyDescent="0.25">
      <c r="B240" s="249" t="str">
        <f>IF(C240="","",VLOOKUP(C240,seznam!$B$1:$E$979,4,FALSE))</f>
        <v/>
      </c>
      <c r="C240" s="196"/>
      <c r="D240" s="212" t="str">
        <f>IF(C240="","",VLOOKUP(C240,seznam!$B$1:$D$979,2,FALSE))</f>
        <v/>
      </c>
      <c r="E240" s="212" t="str">
        <f>IF(C240="","",VLOOKUP(C240,seznam!$B$1:$D$979,3,FALSE))</f>
        <v/>
      </c>
      <c r="F240" s="205"/>
      <c r="G240" s="190"/>
      <c r="I240" s="194" t="str">
        <f>IF(C240="","",VLOOKUP(C240,seznam!$B$1:$F$979,5,FALSE))</f>
        <v/>
      </c>
    </row>
    <row r="241" spans="1:9" hidden="1" outlineLevel="1" x14ac:dyDescent="0.25">
      <c r="B241" s="249" t="str">
        <f>IF(C241="","",VLOOKUP(C241,seznam!$B$1:$E$979,4,FALSE))</f>
        <v/>
      </c>
      <c r="C241" s="196"/>
      <c r="D241" s="212" t="str">
        <f>IF(C241="","",VLOOKUP(C241,seznam!$B$1:$D$979,2,FALSE))</f>
        <v/>
      </c>
      <c r="E241" s="212" t="str">
        <f>IF(C241="","",VLOOKUP(C241,seznam!$B$1:$D$979,3,FALSE))</f>
        <v/>
      </c>
      <c r="F241" s="205"/>
      <c r="G241" s="190"/>
      <c r="I241" s="194" t="str">
        <f>IF(C241="","",VLOOKUP(C241,seznam!$B$1:$F$979,5,FALSE))</f>
        <v/>
      </c>
    </row>
    <row r="242" spans="1:9" ht="15" hidden="1" customHeight="1" outlineLevel="1" x14ac:dyDescent="0.25">
      <c r="B242" s="249" t="str">
        <f>IF(C242="","",VLOOKUP(C242,seznam!$B$1:$E$979,4,FALSE))</f>
        <v/>
      </c>
      <c r="C242" s="196"/>
      <c r="D242" s="212" t="str">
        <f>IF(C242="","",VLOOKUP(C242,seznam!$B$1:$D$979,2,FALSE))</f>
        <v/>
      </c>
      <c r="E242" s="212" t="str">
        <f>IF(C242="","",VLOOKUP(C242,seznam!$B$1:$D$979,3,FALSE))</f>
        <v/>
      </c>
      <c r="F242" s="205"/>
      <c r="G242" s="190"/>
      <c r="I242" s="194" t="str">
        <f>IF(C242="","",VLOOKUP(C242,seznam!$B$1:$F$979,5,FALSE))</f>
        <v/>
      </c>
    </row>
    <row r="243" spans="1:9" ht="15" hidden="1" customHeight="1" outlineLevel="1" x14ac:dyDescent="0.25">
      <c r="B243" s="249" t="str">
        <f>IF(C243="","",VLOOKUP(C243,seznam!$B$1:$E$979,4,FALSE))</f>
        <v/>
      </c>
      <c r="C243" s="196"/>
      <c r="D243" s="212" t="str">
        <f>IF(C243="","",VLOOKUP(C243,seznam!$B$1:$D$979,2,FALSE))</f>
        <v/>
      </c>
      <c r="E243" s="212" t="str">
        <f>IF(C243="","",VLOOKUP(C243,seznam!$B$1:$D$979,3,FALSE))</f>
        <v/>
      </c>
      <c r="F243" s="205"/>
      <c r="G243" s="190"/>
      <c r="I243" s="194" t="str">
        <f>IF(C243="","",VLOOKUP(C243,seznam!$B$1:$F$979,5,FALSE))</f>
        <v/>
      </c>
    </row>
    <row r="244" spans="1:9" ht="15" customHeight="1" collapsed="1" x14ac:dyDescent="0.25">
      <c r="A244" s="200" t="s">
        <v>44</v>
      </c>
      <c r="B244" s="251"/>
      <c r="C244" s="201"/>
      <c r="D244" s="214"/>
      <c r="E244" s="214"/>
      <c r="F244" s="207"/>
      <c r="G244" s="202"/>
      <c r="I244" s="189"/>
    </row>
    <row r="245" spans="1:9" ht="15" hidden="1" customHeight="1" outlineLevel="1" x14ac:dyDescent="0.25">
      <c r="A245" s="183" t="s">
        <v>43</v>
      </c>
      <c r="B245" s="249" t="str">
        <f>IF(C245="","",VLOOKUP(C245,seznam!$B$1:$E$979,4,FALSE))</f>
        <v/>
      </c>
      <c r="C245" s="196"/>
      <c r="D245" s="212" t="str">
        <f>IF(C245="","",VLOOKUP(C245,seznam!$B$1:$D$979,2,FALSE))</f>
        <v/>
      </c>
      <c r="E245" s="212" t="str">
        <f>IF(C245="","",VLOOKUP(C245,seznam!$B$1:$D$979,3,FALSE))</f>
        <v/>
      </c>
      <c r="F245" s="205"/>
      <c r="G245" s="190"/>
      <c r="I245" s="194" t="str">
        <f>IF(C245="","",VLOOKUP(C245,seznam!$B$1:$F$979,5,FALSE))</f>
        <v/>
      </c>
    </row>
    <row r="246" spans="1:9" ht="15" hidden="1" customHeight="1" outlineLevel="1" x14ac:dyDescent="0.25">
      <c r="B246" s="249" t="str">
        <f>IF(C246="","",VLOOKUP(C246,seznam!$B$1:$E$979,4,FALSE))</f>
        <v/>
      </c>
      <c r="C246" s="196"/>
      <c r="D246" s="212" t="str">
        <f>IF(C246="","",VLOOKUP(C246,seznam!$B$1:$D$979,2,FALSE))</f>
        <v/>
      </c>
      <c r="E246" s="212" t="str">
        <f>IF(C246="","",VLOOKUP(C246,seznam!$B$1:$D$979,3,FALSE))</f>
        <v/>
      </c>
      <c r="F246" s="205"/>
      <c r="G246" s="190"/>
      <c r="I246" s="194" t="str">
        <f>IF(C246="","",VLOOKUP(C246,seznam!$B$1:$F$979,5,FALSE))</f>
        <v/>
      </c>
    </row>
    <row r="247" spans="1:9" ht="15" hidden="1" customHeight="1" outlineLevel="1" x14ac:dyDescent="0.25">
      <c r="B247" s="249" t="str">
        <f>IF(C247="","",VLOOKUP(C247,seznam!$B$1:$E$979,4,FALSE))</f>
        <v/>
      </c>
      <c r="C247" s="196"/>
      <c r="D247" s="212" t="str">
        <f>IF(C247="","",VLOOKUP(C247,seznam!$B$1:$D$979,2,FALSE))</f>
        <v/>
      </c>
      <c r="E247" s="212" t="str">
        <f>IF(C247="","",VLOOKUP(C247,seznam!$B$1:$D$979,3,FALSE))</f>
        <v/>
      </c>
      <c r="F247" s="205"/>
      <c r="G247" s="190"/>
      <c r="I247" s="194" t="str">
        <f>IF(C247="","",VLOOKUP(C247,seznam!$B$1:$F$979,5,FALSE))</f>
        <v/>
      </c>
    </row>
    <row r="248" spans="1:9" ht="15" hidden="1" customHeight="1" outlineLevel="1" x14ac:dyDescent="0.25">
      <c r="B248" s="249" t="str">
        <f>IF(C248="","",VLOOKUP(C248,seznam!$B$1:$E$979,4,FALSE))</f>
        <v/>
      </c>
      <c r="C248" s="196"/>
      <c r="D248" s="212" t="str">
        <f>IF(C248="","",VLOOKUP(C248,seznam!$B$1:$D$979,2,FALSE))</f>
        <v/>
      </c>
      <c r="E248" s="212" t="str">
        <f>IF(C248="","",VLOOKUP(C248,seznam!$B$1:$D$979,3,FALSE))</f>
        <v/>
      </c>
      <c r="F248" s="205"/>
      <c r="G248" s="190"/>
      <c r="I248" s="194" t="str">
        <f>IF(C248="","",VLOOKUP(C248,seznam!$B$1:$F$979,5,FALSE))</f>
        <v/>
      </c>
    </row>
    <row r="249" spans="1:9" ht="15" hidden="1" customHeight="1" outlineLevel="1" x14ac:dyDescent="0.25">
      <c r="B249" s="249" t="str">
        <f>IF(C249="","",VLOOKUP(C249,seznam!$B$1:$E$979,4,FALSE))</f>
        <v/>
      </c>
      <c r="C249" s="196"/>
      <c r="D249" s="212" t="str">
        <f>IF(C249="","",VLOOKUP(C249,seznam!$B$1:$D$979,2,FALSE))</f>
        <v/>
      </c>
      <c r="E249" s="212" t="str">
        <f>IF(C249="","",VLOOKUP(C249,seznam!$B$1:$D$979,3,FALSE))</f>
        <v/>
      </c>
      <c r="F249" s="205"/>
      <c r="G249" s="190"/>
      <c r="I249" s="194" t="str">
        <f>IF(C249="","",VLOOKUP(C249,seznam!$B$1:$F$979,5,FALSE))</f>
        <v/>
      </c>
    </row>
    <row r="250" spans="1:9" ht="15" hidden="1" customHeight="1" outlineLevel="1" x14ac:dyDescent="0.25">
      <c r="B250" s="249" t="str">
        <f>IF(C250="","",VLOOKUP(C250,seznam!$B$1:$E$979,4,FALSE))</f>
        <v/>
      </c>
      <c r="C250" s="196"/>
      <c r="D250" s="212" t="str">
        <f>IF(C250="","",VLOOKUP(C250,seznam!$B$1:$D$979,2,FALSE))</f>
        <v/>
      </c>
      <c r="E250" s="212" t="str">
        <f>IF(C250="","",VLOOKUP(C250,seznam!$B$1:$D$979,3,FALSE))</f>
        <v/>
      </c>
      <c r="F250" s="205"/>
      <c r="G250" s="190"/>
      <c r="I250" s="194" t="str">
        <f>IF(C250="","",VLOOKUP(C250,seznam!$B$1:$F$979,5,FALSE))</f>
        <v/>
      </c>
    </row>
    <row r="251" spans="1:9" ht="15" hidden="1" customHeight="1" outlineLevel="1" x14ac:dyDescent="0.25">
      <c r="B251" s="249" t="str">
        <f>IF(C251="","",VLOOKUP(C251,seznam!$B$1:$E$979,4,FALSE))</f>
        <v/>
      </c>
      <c r="C251" s="196"/>
      <c r="D251" s="212" t="str">
        <f>IF(C251="","",VLOOKUP(C251,seznam!$B$1:$D$979,2,FALSE))</f>
        <v/>
      </c>
      <c r="E251" s="212" t="str">
        <f>IF(C251="","",VLOOKUP(C251,seznam!$B$1:$D$979,3,FALSE))</f>
        <v/>
      </c>
      <c r="F251" s="205"/>
      <c r="G251" s="190"/>
      <c r="I251" s="194" t="str">
        <f>IF(C251="","",VLOOKUP(C251,seznam!$B$1:$F$979,5,FALSE))</f>
        <v/>
      </c>
    </row>
    <row r="252" spans="1:9" hidden="1" outlineLevel="1" x14ac:dyDescent="0.25">
      <c r="B252" s="249" t="str">
        <f>IF(C252="","",VLOOKUP(C252,seznam!$B$1:$E$979,4,FALSE))</f>
        <v/>
      </c>
      <c r="C252" s="196"/>
      <c r="D252" s="212" t="str">
        <f>IF(C252="","",VLOOKUP(C252,seznam!$B$1:$D$979,2,FALSE))</f>
        <v/>
      </c>
      <c r="E252" s="212" t="str">
        <f>IF(C252="","",VLOOKUP(C252,seznam!$B$1:$D$979,3,FALSE))</f>
        <v/>
      </c>
      <c r="F252" s="205"/>
      <c r="G252" s="190"/>
      <c r="I252" s="194" t="str">
        <f>IF(C252="","",VLOOKUP(C252,seznam!$B$1:$F$979,5,FALSE))</f>
        <v/>
      </c>
    </row>
    <row r="253" spans="1:9" hidden="1" outlineLevel="1" x14ac:dyDescent="0.25">
      <c r="B253" s="249" t="str">
        <f>IF(C253="","",VLOOKUP(C253,seznam!$B$1:$E$979,4,FALSE))</f>
        <v/>
      </c>
      <c r="C253" s="196"/>
      <c r="D253" s="212" t="str">
        <f>IF(C253="","",VLOOKUP(C253,seznam!$B$1:$D$979,2,FALSE))</f>
        <v/>
      </c>
      <c r="E253" s="212" t="str">
        <f>IF(C253="","",VLOOKUP(C253,seznam!$B$1:$D$979,3,FALSE))</f>
        <v/>
      </c>
      <c r="F253" s="205"/>
      <c r="G253" s="190"/>
      <c r="I253" s="194" t="str">
        <f>IF(C253="","",VLOOKUP(C253,seznam!$B$1:$F$979,5,FALSE))</f>
        <v/>
      </c>
    </row>
    <row r="254" spans="1:9" ht="15" hidden="1" customHeight="1" outlineLevel="1" x14ac:dyDescent="0.25">
      <c r="B254" s="249" t="str">
        <f>IF(C254="","",VLOOKUP(C254,seznam!$B$1:$E$979,4,FALSE))</f>
        <v/>
      </c>
      <c r="C254" s="196"/>
      <c r="D254" s="212" t="str">
        <f>IF(C254="","",VLOOKUP(C254,seznam!$B$1:$D$979,2,FALSE))</f>
        <v/>
      </c>
      <c r="E254" s="212" t="str">
        <f>IF(C254="","",VLOOKUP(C254,seznam!$B$1:$D$979,3,FALSE))</f>
        <v/>
      </c>
      <c r="F254" s="205"/>
      <c r="G254" s="190"/>
      <c r="I254" s="194" t="str">
        <f>IF(C254="","",VLOOKUP(C254,seznam!$B$1:$F$979,5,FALSE))</f>
        <v/>
      </c>
    </row>
    <row r="255" spans="1:9" ht="15" hidden="1" customHeight="1" outlineLevel="1" x14ac:dyDescent="0.25">
      <c r="B255" s="249" t="str">
        <f>IF(C255="","",VLOOKUP(C255,seznam!$B$1:$E$979,4,FALSE))</f>
        <v/>
      </c>
      <c r="C255" s="196"/>
      <c r="D255" s="212" t="str">
        <f>IF(C255="","",VLOOKUP(C255,seznam!$B$1:$D$979,2,FALSE))</f>
        <v/>
      </c>
      <c r="E255" s="212" t="str">
        <f>IF(C255="","",VLOOKUP(C255,seznam!$B$1:$D$979,3,FALSE))</f>
        <v/>
      </c>
      <c r="F255" s="205"/>
      <c r="G255" s="190"/>
      <c r="I255" s="194" t="str">
        <f>IF(C255="","",VLOOKUP(C255,seznam!$B$1:$F$979,5,FALSE))</f>
        <v/>
      </c>
    </row>
    <row r="256" spans="1:9" ht="15" customHeight="1" collapsed="1" x14ac:dyDescent="0.25">
      <c r="A256" s="200" t="s">
        <v>44</v>
      </c>
      <c r="B256" s="251"/>
      <c r="C256" s="201"/>
      <c r="D256" s="214"/>
      <c r="E256" s="214"/>
      <c r="F256" s="207"/>
      <c r="G256" s="202"/>
      <c r="I256" s="189"/>
    </row>
    <row r="257" spans="1:9" ht="15" hidden="1" customHeight="1" outlineLevel="1" x14ac:dyDescent="0.25">
      <c r="A257" s="183" t="s">
        <v>43</v>
      </c>
      <c r="B257" s="249" t="str">
        <f>IF(C257="","",VLOOKUP(C257,seznam!$B$1:$E$979,4,FALSE))</f>
        <v/>
      </c>
      <c r="C257" s="196"/>
      <c r="D257" s="212" t="str">
        <f>IF(C257="","",VLOOKUP(C257,seznam!$B$1:$D$979,2,FALSE))</f>
        <v/>
      </c>
      <c r="E257" s="212" t="str">
        <f>IF(C257="","",VLOOKUP(C257,seznam!$B$1:$D$979,3,FALSE))</f>
        <v/>
      </c>
      <c r="F257" s="205"/>
      <c r="G257" s="190"/>
      <c r="I257" s="194" t="str">
        <f>IF(C257="","",VLOOKUP(C257,seznam!$B$1:$F$979,5,FALSE))</f>
        <v/>
      </c>
    </row>
    <row r="258" spans="1:9" ht="15" hidden="1" customHeight="1" outlineLevel="1" x14ac:dyDescent="0.25">
      <c r="B258" s="249" t="str">
        <f>IF(C258="","",VLOOKUP(C258,seznam!$B$1:$E$979,4,FALSE))</f>
        <v/>
      </c>
      <c r="C258" s="196"/>
      <c r="D258" s="212" t="str">
        <f>IF(C258="","",VLOOKUP(C258,seznam!$B$1:$D$979,2,FALSE))</f>
        <v/>
      </c>
      <c r="E258" s="212" t="str">
        <f>IF(C258="","",VLOOKUP(C258,seznam!$B$1:$D$979,3,FALSE))</f>
        <v/>
      </c>
      <c r="F258" s="205"/>
      <c r="G258" s="190"/>
      <c r="I258" s="194" t="str">
        <f>IF(C258="","",VLOOKUP(C258,seznam!$B$1:$F$979,5,FALSE))</f>
        <v/>
      </c>
    </row>
    <row r="259" spans="1:9" ht="15" hidden="1" customHeight="1" outlineLevel="1" x14ac:dyDescent="0.25">
      <c r="B259" s="249" t="str">
        <f>IF(C259="","",VLOOKUP(C259,seznam!$B$1:$E$979,4,FALSE))</f>
        <v/>
      </c>
      <c r="C259" s="196"/>
      <c r="D259" s="212" t="str">
        <f>IF(C259="","",VLOOKUP(C259,seznam!$B$1:$D$979,2,FALSE))</f>
        <v/>
      </c>
      <c r="E259" s="212" t="str">
        <f>IF(C259="","",VLOOKUP(C259,seznam!$B$1:$D$979,3,FALSE))</f>
        <v/>
      </c>
      <c r="F259" s="205"/>
      <c r="G259" s="190"/>
      <c r="I259" s="194" t="str">
        <f>IF(C259="","",VLOOKUP(C259,seznam!$B$1:$F$979,5,FALSE))</f>
        <v/>
      </c>
    </row>
    <row r="260" spans="1:9" ht="15" hidden="1" customHeight="1" outlineLevel="1" x14ac:dyDescent="0.25">
      <c r="B260" s="249" t="str">
        <f>IF(C260="","",VLOOKUP(C260,seznam!$B$1:$E$979,4,FALSE))</f>
        <v/>
      </c>
      <c r="C260" s="196"/>
      <c r="D260" s="212" t="str">
        <f>IF(C260="","",VLOOKUP(C260,seznam!$B$1:$D$979,2,FALSE))</f>
        <v/>
      </c>
      <c r="E260" s="212" t="str">
        <f>IF(C260="","",VLOOKUP(C260,seznam!$B$1:$D$979,3,FALSE))</f>
        <v/>
      </c>
      <c r="F260" s="205"/>
      <c r="G260" s="190"/>
      <c r="I260" s="194" t="str">
        <f>IF(C260="","",VLOOKUP(C260,seznam!$B$1:$F$979,5,FALSE))</f>
        <v/>
      </c>
    </row>
    <row r="261" spans="1:9" ht="15" hidden="1" customHeight="1" outlineLevel="1" x14ac:dyDescent="0.25">
      <c r="B261" s="249" t="str">
        <f>IF(C261="","",VLOOKUP(C261,seznam!$B$1:$E$979,4,FALSE))</f>
        <v/>
      </c>
      <c r="C261" s="196"/>
      <c r="D261" s="212" t="str">
        <f>IF(C261="","",VLOOKUP(C261,seznam!$B$1:$D$979,2,FALSE))</f>
        <v/>
      </c>
      <c r="E261" s="212" t="str">
        <f>IF(C261="","",VLOOKUP(C261,seznam!$B$1:$D$979,3,FALSE))</f>
        <v/>
      </c>
      <c r="F261" s="205"/>
      <c r="G261" s="190"/>
      <c r="I261" s="194" t="str">
        <f>IF(C261="","",VLOOKUP(C261,seznam!$B$1:$F$979,5,FALSE))</f>
        <v/>
      </c>
    </row>
    <row r="262" spans="1:9" ht="15" hidden="1" customHeight="1" outlineLevel="1" x14ac:dyDescent="0.25">
      <c r="B262" s="249" t="str">
        <f>IF(C262="","",VLOOKUP(C262,seznam!$B$1:$E$979,4,FALSE))</f>
        <v/>
      </c>
      <c r="C262" s="196"/>
      <c r="D262" s="212" t="str">
        <f>IF(C262="","",VLOOKUP(C262,seznam!$B$1:$D$979,2,FALSE))</f>
        <v/>
      </c>
      <c r="E262" s="212" t="str">
        <f>IF(C262="","",VLOOKUP(C262,seznam!$B$1:$D$979,3,FALSE))</f>
        <v/>
      </c>
      <c r="F262" s="205"/>
      <c r="G262" s="190"/>
      <c r="I262" s="194" t="str">
        <f>IF(C262="","",VLOOKUP(C262,seznam!$B$1:$F$979,5,FALSE))</f>
        <v/>
      </c>
    </row>
    <row r="263" spans="1:9" ht="15" hidden="1" customHeight="1" outlineLevel="1" x14ac:dyDescent="0.25">
      <c r="B263" s="249" t="str">
        <f>IF(C263="","",VLOOKUP(C263,seznam!$B$1:$E$979,4,FALSE))</f>
        <v/>
      </c>
      <c r="C263" s="196"/>
      <c r="D263" s="212" t="str">
        <f>IF(C263="","",VLOOKUP(C263,seznam!$B$1:$D$979,2,FALSE))</f>
        <v/>
      </c>
      <c r="E263" s="212" t="str">
        <f>IF(C263="","",VLOOKUP(C263,seznam!$B$1:$D$979,3,FALSE))</f>
        <v/>
      </c>
      <c r="F263" s="205"/>
      <c r="G263" s="190"/>
      <c r="I263" s="194" t="str">
        <f>IF(C263="","",VLOOKUP(C263,seznam!$B$1:$F$979,5,FALSE))</f>
        <v/>
      </c>
    </row>
    <row r="264" spans="1:9" hidden="1" outlineLevel="1" x14ac:dyDescent="0.25">
      <c r="B264" s="249" t="str">
        <f>IF(C264="","",VLOOKUP(C264,seznam!$B$1:$E$979,4,FALSE))</f>
        <v/>
      </c>
      <c r="C264" s="196"/>
      <c r="D264" s="212" t="str">
        <f>IF(C264="","",VLOOKUP(C264,seznam!$B$1:$D$979,2,FALSE))</f>
        <v/>
      </c>
      <c r="E264" s="212" t="str">
        <f>IF(C264="","",VLOOKUP(C264,seznam!$B$1:$D$979,3,FALSE))</f>
        <v/>
      </c>
      <c r="F264" s="205"/>
      <c r="G264" s="190"/>
      <c r="I264" s="194" t="str">
        <f>IF(C264="","",VLOOKUP(C264,seznam!$B$1:$F$979,5,FALSE))</f>
        <v/>
      </c>
    </row>
    <row r="265" spans="1:9" hidden="1" outlineLevel="1" x14ac:dyDescent="0.25">
      <c r="B265" s="249" t="str">
        <f>IF(C265="","",VLOOKUP(C265,seznam!$B$1:$E$979,4,FALSE))</f>
        <v/>
      </c>
      <c r="C265" s="196"/>
      <c r="D265" s="212" t="str">
        <f>IF(C265="","",VLOOKUP(C265,seznam!$B$1:$D$979,2,FALSE))</f>
        <v/>
      </c>
      <c r="E265" s="212" t="str">
        <f>IF(C265="","",VLOOKUP(C265,seznam!$B$1:$D$979,3,FALSE))</f>
        <v/>
      </c>
      <c r="F265" s="205"/>
      <c r="G265" s="190"/>
      <c r="I265" s="194" t="str">
        <f>IF(C265="","",VLOOKUP(C265,seznam!$B$1:$F$979,5,FALSE))</f>
        <v/>
      </c>
    </row>
    <row r="266" spans="1:9" ht="15" hidden="1" customHeight="1" outlineLevel="1" x14ac:dyDescent="0.25">
      <c r="B266" s="249" t="str">
        <f>IF(C266="","",VLOOKUP(C266,seznam!$B$1:$E$979,4,FALSE))</f>
        <v/>
      </c>
      <c r="C266" s="196"/>
      <c r="D266" s="212" t="str">
        <f>IF(C266="","",VLOOKUP(C266,seznam!$B$1:$D$979,2,FALSE))</f>
        <v/>
      </c>
      <c r="E266" s="212" t="str">
        <f>IF(C266="","",VLOOKUP(C266,seznam!$B$1:$D$979,3,FALSE))</f>
        <v/>
      </c>
      <c r="F266" s="205"/>
      <c r="G266" s="190"/>
      <c r="I266" s="194" t="str">
        <f>IF(C266="","",VLOOKUP(C266,seznam!$B$1:$F$979,5,FALSE))</f>
        <v/>
      </c>
    </row>
    <row r="267" spans="1:9" ht="15" hidden="1" customHeight="1" outlineLevel="1" x14ac:dyDescent="0.25">
      <c r="B267" s="249" t="str">
        <f>IF(C267="","",VLOOKUP(C267,seznam!$B$1:$E$979,4,FALSE))</f>
        <v/>
      </c>
      <c r="C267" s="196"/>
      <c r="D267" s="212" t="str">
        <f>IF(C267="","",VLOOKUP(C267,seznam!$B$1:$D$979,2,FALSE))</f>
        <v/>
      </c>
      <c r="E267" s="212" t="str">
        <f>IF(C267="","",VLOOKUP(C267,seznam!$B$1:$D$979,3,FALSE))</f>
        <v/>
      </c>
      <c r="F267" s="205"/>
      <c r="G267" s="190"/>
      <c r="I267" s="194" t="str">
        <f>IF(C267="","",VLOOKUP(C267,seznam!$B$1:$F$979,5,FALSE))</f>
        <v/>
      </c>
    </row>
    <row r="268" spans="1:9" ht="15" customHeight="1" collapsed="1" x14ac:dyDescent="0.25">
      <c r="A268" s="200" t="s">
        <v>44</v>
      </c>
      <c r="B268" s="251"/>
      <c r="C268" s="201"/>
      <c r="D268" s="214"/>
      <c r="E268" s="214"/>
      <c r="F268" s="207"/>
      <c r="G268" s="202"/>
      <c r="I268" s="189"/>
    </row>
    <row r="269" spans="1:9" ht="15" hidden="1" customHeight="1" outlineLevel="1" x14ac:dyDescent="0.25">
      <c r="A269" s="183" t="s">
        <v>43</v>
      </c>
      <c r="B269" s="249" t="str">
        <f>IF(C269="","",VLOOKUP(C269,seznam!$B$1:$E$979,4,FALSE))</f>
        <v/>
      </c>
      <c r="C269" s="196"/>
      <c r="D269" s="212" t="str">
        <f>IF(C269="","",VLOOKUP(C269,seznam!$B$1:$D$979,2,FALSE))</f>
        <v/>
      </c>
      <c r="E269" s="212" t="str">
        <f>IF(C269="","",VLOOKUP(C269,seznam!$B$1:$D$979,3,FALSE))</f>
        <v/>
      </c>
      <c r="F269" s="205"/>
      <c r="G269" s="190"/>
      <c r="I269" s="194" t="str">
        <f>IF(C269="","",VLOOKUP(C269,seznam!$B$1:$F$979,5,FALSE))</f>
        <v/>
      </c>
    </row>
    <row r="270" spans="1:9" ht="15" hidden="1" customHeight="1" outlineLevel="1" x14ac:dyDescent="0.25">
      <c r="B270" s="249" t="str">
        <f>IF(C270="","",VLOOKUP(C270,seznam!$B$1:$E$979,4,FALSE))</f>
        <v/>
      </c>
      <c r="C270" s="196"/>
      <c r="D270" s="212" t="str">
        <f>IF(C270="","",VLOOKUP(C270,seznam!$B$1:$D$979,2,FALSE))</f>
        <v/>
      </c>
      <c r="E270" s="212" t="str">
        <f>IF(C270="","",VLOOKUP(C270,seznam!$B$1:$D$979,3,FALSE))</f>
        <v/>
      </c>
      <c r="F270" s="205"/>
      <c r="G270" s="190"/>
      <c r="I270" s="194" t="str">
        <f>IF(C270="","",VLOOKUP(C270,seznam!$B$1:$F$979,5,FALSE))</f>
        <v/>
      </c>
    </row>
    <row r="271" spans="1:9" ht="15" hidden="1" customHeight="1" outlineLevel="1" x14ac:dyDescent="0.25">
      <c r="B271" s="249" t="str">
        <f>IF(C271="","",VLOOKUP(C271,seznam!$B$1:$E$979,4,FALSE))</f>
        <v/>
      </c>
      <c r="C271" s="196"/>
      <c r="D271" s="212" t="str">
        <f>IF(C271="","",VLOOKUP(C271,seznam!$B$1:$D$979,2,FALSE))</f>
        <v/>
      </c>
      <c r="E271" s="212" t="str">
        <f>IF(C271="","",VLOOKUP(C271,seznam!$B$1:$D$979,3,FALSE))</f>
        <v/>
      </c>
      <c r="F271" s="205"/>
      <c r="G271" s="190"/>
      <c r="I271" s="194" t="str">
        <f>IF(C271="","",VLOOKUP(C271,seznam!$B$1:$F$979,5,FALSE))</f>
        <v/>
      </c>
    </row>
    <row r="272" spans="1:9" ht="15" hidden="1" customHeight="1" outlineLevel="1" x14ac:dyDescent="0.25">
      <c r="B272" s="249" t="str">
        <f>IF(C272="","",VLOOKUP(C272,seznam!$B$1:$E$979,4,FALSE))</f>
        <v/>
      </c>
      <c r="C272" s="196"/>
      <c r="D272" s="212" t="str">
        <f>IF(C272="","",VLOOKUP(C272,seznam!$B$1:$D$979,2,FALSE))</f>
        <v/>
      </c>
      <c r="E272" s="212" t="str">
        <f>IF(C272="","",VLOOKUP(C272,seznam!$B$1:$D$979,3,FALSE))</f>
        <v/>
      </c>
      <c r="F272" s="205"/>
      <c r="G272" s="190"/>
      <c r="I272" s="194" t="str">
        <f>IF(C272="","",VLOOKUP(C272,seznam!$B$1:$F$979,5,FALSE))</f>
        <v/>
      </c>
    </row>
    <row r="273" spans="1:9" ht="15" hidden="1" customHeight="1" outlineLevel="1" x14ac:dyDescent="0.25">
      <c r="B273" s="249" t="str">
        <f>IF(C273="","",VLOOKUP(C273,seznam!$B$1:$E$979,4,FALSE))</f>
        <v/>
      </c>
      <c r="C273" s="196"/>
      <c r="D273" s="212" t="str">
        <f>IF(C273="","",VLOOKUP(C273,seznam!$B$1:$D$979,2,FALSE))</f>
        <v/>
      </c>
      <c r="E273" s="212" t="str">
        <f>IF(C273="","",VLOOKUP(C273,seznam!$B$1:$D$979,3,FALSE))</f>
        <v/>
      </c>
      <c r="F273" s="205"/>
      <c r="G273" s="190"/>
      <c r="I273" s="194" t="str">
        <f>IF(C273="","",VLOOKUP(C273,seznam!$B$1:$F$979,5,FALSE))</f>
        <v/>
      </c>
    </row>
    <row r="274" spans="1:9" ht="15" hidden="1" customHeight="1" outlineLevel="1" x14ac:dyDescent="0.25">
      <c r="B274" s="249" t="str">
        <f>IF(C274="","",VLOOKUP(C274,seznam!$B$1:$E$979,4,FALSE))</f>
        <v/>
      </c>
      <c r="C274" s="196"/>
      <c r="D274" s="212" t="str">
        <f>IF(C274="","",VLOOKUP(C274,seznam!$B$1:$D$979,2,FALSE))</f>
        <v/>
      </c>
      <c r="E274" s="212" t="str">
        <f>IF(C274="","",VLOOKUP(C274,seznam!$B$1:$D$979,3,FALSE))</f>
        <v/>
      </c>
      <c r="F274" s="205"/>
      <c r="G274" s="190"/>
      <c r="I274" s="194" t="str">
        <f>IF(C274="","",VLOOKUP(C274,seznam!$B$1:$F$979,5,FALSE))</f>
        <v/>
      </c>
    </row>
    <row r="275" spans="1:9" ht="15" hidden="1" customHeight="1" outlineLevel="1" x14ac:dyDescent="0.25">
      <c r="B275" s="249" t="str">
        <f>IF(C275="","",VLOOKUP(C275,seznam!$B$1:$E$979,4,FALSE))</f>
        <v/>
      </c>
      <c r="C275" s="196"/>
      <c r="D275" s="212" t="str">
        <f>IF(C275="","",VLOOKUP(C275,seznam!$B$1:$D$979,2,FALSE))</f>
        <v/>
      </c>
      <c r="E275" s="212" t="str">
        <f>IF(C275="","",VLOOKUP(C275,seznam!$B$1:$D$979,3,FALSE))</f>
        <v/>
      </c>
      <c r="F275" s="205"/>
      <c r="G275" s="190"/>
      <c r="I275" s="194" t="str">
        <f>IF(C275="","",VLOOKUP(C275,seznam!$B$1:$F$979,5,FALSE))</f>
        <v/>
      </c>
    </row>
    <row r="276" spans="1:9" hidden="1" outlineLevel="1" x14ac:dyDescent="0.25">
      <c r="B276" s="249" t="str">
        <f>IF(C276="","",VLOOKUP(C276,seznam!$B$1:$E$979,4,FALSE))</f>
        <v/>
      </c>
      <c r="C276" s="196"/>
      <c r="D276" s="212" t="str">
        <f>IF(C276="","",VLOOKUP(C276,seznam!$B$1:$D$979,2,FALSE))</f>
        <v/>
      </c>
      <c r="E276" s="212" t="str">
        <f>IF(C276="","",VLOOKUP(C276,seznam!$B$1:$D$979,3,FALSE))</f>
        <v/>
      </c>
      <c r="F276" s="205"/>
      <c r="G276" s="190"/>
      <c r="I276" s="194" t="str">
        <f>IF(C276="","",VLOOKUP(C276,seznam!$B$1:$F$979,5,FALSE))</f>
        <v/>
      </c>
    </row>
    <row r="277" spans="1:9" hidden="1" outlineLevel="1" x14ac:dyDescent="0.25">
      <c r="B277" s="249" t="str">
        <f>IF(C277="","",VLOOKUP(C277,seznam!$B$1:$E$979,4,FALSE))</f>
        <v/>
      </c>
      <c r="C277" s="196"/>
      <c r="D277" s="212" t="str">
        <f>IF(C277="","",VLOOKUP(C277,seznam!$B$1:$D$979,2,FALSE))</f>
        <v/>
      </c>
      <c r="E277" s="212" t="str">
        <f>IF(C277="","",VLOOKUP(C277,seznam!$B$1:$D$979,3,FALSE))</f>
        <v/>
      </c>
      <c r="F277" s="205"/>
      <c r="G277" s="190"/>
      <c r="I277" s="194" t="str">
        <f>IF(C277="","",VLOOKUP(C277,seznam!$B$1:$F$979,5,FALSE))</f>
        <v/>
      </c>
    </row>
    <row r="278" spans="1:9" ht="15" hidden="1" customHeight="1" outlineLevel="1" x14ac:dyDescent="0.25">
      <c r="B278" s="249" t="str">
        <f>IF(C278="","",VLOOKUP(C278,seznam!$B$1:$E$979,4,FALSE))</f>
        <v/>
      </c>
      <c r="C278" s="196"/>
      <c r="D278" s="212" t="str">
        <f>IF(C278="","",VLOOKUP(C278,seznam!$B$1:$D$979,2,FALSE))</f>
        <v/>
      </c>
      <c r="E278" s="212" t="str">
        <f>IF(C278="","",VLOOKUP(C278,seznam!$B$1:$D$979,3,FALSE))</f>
        <v/>
      </c>
      <c r="F278" s="205"/>
      <c r="G278" s="190"/>
      <c r="I278" s="194" t="str">
        <f>IF(C278="","",VLOOKUP(C278,seznam!$B$1:$F$979,5,FALSE))</f>
        <v/>
      </c>
    </row>
    <row r="279" spans="1:9" ht="15" hidden="1" customHeight="1" outlineLevel="1" x14ac:dyDescent="0.25">
      <c r="B279" s="249" t="str">
        <f>IF(C279="","",VLOOKUP(C279,seznam!$B$1:$E$979,4,FALSE))</f>
        <v/>
      </c>
      <c r="C279" s="196"/>
      <c r="D279" s="212" t="str">
        <f>IF(C279="","",VLOOKUP(C279,seznam!$B$1:$D$979,2,FALSE))</f>
        <v/>
      </c>
      <c r="E279" s="212" t="str">
        <f>IF(C279="","",VLOOKUP(C279,seznam!$B$1:$D$979,3,FALSE))</f>
        <v/>
      </c>
      <c r="F279" s="205"/>
      <c r="G279" s="190"/>
      <c r="I279" s="194" t="str">
        <f>IF(C279="","",VLOOKUP(C279,seznam!$B$1:$F$979,5,FALSE))</f>
        <v/>
      </c>
    </row>
    <row r="280" spans="1:9" ht="15" customHeight="1" collapsed="1" x14ac:dyDescent="0.25">
      <c r="A280" s="200" t="s">
        <v>44</v>
      </c>
      <c r="B280" s="251"/>
      <c r="C280" s="201"/>
      <c r="D280" s="214"/>
      <c r="E280" s="214"/>
      <c r="F280" s="207"/>
      <c r="G280" s="202"/>
      <c r="I280" s="189"/>
    </row>
    <row r="281" spans="1:9" ht="15" hidden="1" customHeight="1" outlineLevel="1" x14ac:dyDescent="0.25">
      <c r="A281" s="183" t="s">
        <v>43</v>
      </c>
      <c r="B281" s="249" t="str">
        <f>IF(C281="","",VLOOKUP(C281,seznam!$B$1:$E$979,4,FALSE))</f>
        <v/>
      </c>
      <c r="C281" s="196"/>
      <c r="D281" s="212" t="str">
        <f>IF(C281="","",VLOOKUP(C281,seznam!$B$1:$D$979,2,FALSE))</f>
        <v/>
      </c>
      <c r="E281" s="212" t="str">
        <f>IF(C281="","",VLOOKUP(C281,seznam!$B$1:$D$979,3,FALSE))</f>
        <v/>
      </c>
      <c r="F281" s="205"/>
      <c r="G281" s="190"/>
      <c r="I281" s="194" t="str">
        <f>IF(C281="","",VLOOKUP(C281,seznam!$B$1:$F$979,5,FALSE))</f>
        <v/>
      </c>
    </row>
    <row r="282" spans="1:9" ht="15" hidden="1" customHeight="1" outlineLevel="1" x14ac:dyDescent="0.25">
      <c r="B282" s="249" t="str">
        <f>IF(C282="","",VLOOKUP(C282,seznam!$B$1:$E$979,4,FALSE))</f>
        <v/>
      </c>
      <c r="C282" s="196"/>
      <c r="D282" s="212" t="str">
        <f>IF(C282="","",VLOOKUP(C282,seznam!$B$1:$D$979,2,FALSE))</f>
        <v/>
      </c>
      <c r="E282" s="212" t="str">
        <f>IF(C282="","",VLOOKUP(C282,seznam!$B$1:$D$979,3,FALSE))</f>
        <v/>
      </c>
      <c r="F282" s="205"/>
      <c r="G282" s="190"/>
      <c r="I282" s="194" t="str">
        <f>IF(C282="","",VLOOKUP(C282,seznam!$B$1:$F$979,5,FALSE))</f>
        <v/>
      </c>
    </row>
    <row r="283" spans="1:9" ht="15" hidden="1" customHeight="1" outlineLevel="1" x14ac:dyDescent="0.25">
      <c r="B283" s="249" t="str">
        <f>IF(C283="","",VLOOKUP(C283,seznam!$B$1:$E$979,4,FALSE))</f>
        <v/>
      </c>
      <c r="C283" s="196"/>
      <c r="D283" s="212" t="str">
        <f>IF(C283="","",VLOOKUP(C283,seznam!$B$1:$D$979,2,FALSE))</f>
        <v/>
      </c>
      <c r="E283" s="212" t="str">
        <f>IF(C283="","",VLOOKUP(C283,seznam!$B$1:$D$979,3,FALSE))</f>
        <v/>
      </c>
      <c r="F283" s="205"/>
      <c r="G283" s="190"/>
      <c r="I283" s="194" t="str">
        <f>IF(C283="","",VLOOKUP(C283,seznam!$B$1:$F$979,5,FALSE))</f>
        <v/>
      </c>
    </row>
    <row r="284" spans="1:9" ht="15" hidden="1" customHeight="1" outlineLevel="1" x14ac:dyDescent="0.25">
      <c r="B284" s="249" t="str">
        <f>IF(C284="","",VLOOKUP(C284,seznam!$B$1:$E$979,4,FALSE))</f>
        <v/>
      </c>
      <c r="C284" s="196"/>
      <c r="D284" s="212" t="str">
        <f>IF(C284="","",VLOOKUP(C284,seznam!$B$1:$D$979,2,FALSE))</f>
        <v/>
      </c>
      <c r="E284" s="212" t="str">
        <f>IF(C284="","",VLOOKUP(C284,seznam!$B$1:$D$979,3,FALSE))</f>
        <v/>
      </c>
      <c r="F284" s="205"/>
      <c r="G284" s="190"/>
      <c r="I284" s="194" t="str">
        <f>IF(C284="","",VLOOKUP(C284,seznam!$B$1:$F$979,5,FALSE))</f>
        <v/>
      </c>
    </row>
    <row r="285" spans="1:9" ht="15" hidden="1" customHeight="1" outlineLevel="1" x14ac:dyDescent="0.25">
      <c r="B285" s="249" t="str">
        <f>IF(C285="","",VLOOKUP(C285,seznam!$B$1:$E$979,4,FALSE))</f>
        <v/>
      </c>
      <c r="C285" s="196"/>
      <c r="D285" s="212" t="str">
        <f>IF(C285="","",VLOOKUP(C285,seznam!$B$1:$D$979,2,FALSE))</f>
        <v/>
      </c>
      <c r="E285" s="212" t="str">
        <f>IF(C285="","",VLOOKUP(C285,seznam!$B$1:$D$979,3,FALSE))</f>
        <v/>
      </c>
      <c r="F285" s="205"/>
      <c r="G285" s="190"/>
      <c r="I285" s="194" t="str">
        <f>IF(C285="","",VLOOKUP(C285,seznam!$B$1:$F$979,5,FALSE))</f>
        <v/>
      </c>
    </row>
    <row r="286" spans="1:9" ht="15" hidden="1" customHeight="1" outlineLevel="1" x14ac:dyDescent="0.25">
      <c r="B286" s="249" t="str">
        <f>IF(C286="","",VLOOKUP(C286,seznam!$B$1:$E$979,4,FALSE))</f>
        <v/>
      </c>
      <c r="C286" s="196"/>
      <c r="D286" s="212" t="str">
        <f>IF(C286="","",VLOOKUP(C286,seznam!$B$1:$D$979,2,FALSE))</f>
        <v/>
      </c>
      <c r="E286" s="212" t="str">
        <f>IF(C286="","",VLOOKUP(C286,seznam!$B$1:$D$979,3,FALSE))</f>
        <v/>
      </c>
      <c r="F286" s="205"/>
      <c r="G286" s="190"/>
      <c r="I286" s="194" t="str">
        <f>IF(C286="","",VLOOKUP(C286,seznam!$B$1:$F$979,5,FALSE))</f>
        <v/>
      </c>
    </row>
    <row r="287" spans="1:9" ht="15" hidden="1" customHeight="1" outlineLevel="1" x14ac:dyDescent="0.25">
      <c r="B287" s="249" t="str">
        <f>IF(C287="","",VLOOKUP(C287,seznam!$B$1:$E$979,4,FALSE))</f>
        <v/>
      </c>
      <c r="C287" s="196"/>
      <c r="D287" s="212" t="str">
        <f>IF(C287="","",VLOOKUP(C287,seznam!$B$1:$D$979,2,FALSE))</f>
        <v/>
      </c>
      <c r="E287" s="212" t="str">
        <f>IF(C287="","",VLOOKUP(C287,seznam!$B$1:$D$979,3,FALSE))</f>
        <v/>
      </c>
      <c r="F287" s="205"/>
      <c r="G287" s="190"/>
      <c r="I287" s="194" t="str">
        <f>IF(C287="","",VLOOKUP(C287,seznam!$B$1:$F$979,5,FALSE))</f>
        <v/>
      </c>
    </row>
    <row r="288" spans="1:9" hidden="1" outlineLevel="1" x14ac:dyDescent="0.25">
      <c r="B288" s="249" t="str">
        <f>IF(C288="","",VLOOKUP(C288,seznam!$B$1:$E$979,4,FALSE))</f>
        <v/>
      </c>
      <c r="C288" s="196"/>
      <c r="D288" s="212" t="str">
        <f>IF(C288="","",VLOOKUP(C288,seznam!$B$1:$D$979,2,FALSE))</f>
        <v/>
      </c>
      <c r="E288" s="212" t="str">
        <f>IF(C288="","",VLOOKUP(C288,seznam!$B$1:$D$979,3,FALSE))</f>
        <v/>
      </c>
      <c r="F288" s="205"/>
      <c r="G288" s="190"/>
      <c r="I288" s="194" t="str">
        <f>IF(C288="","",VLOOKUP(C288,seznam!$B$1:$F$979,5,FALSE))</f>
        <v/>
      </c>
    </row>
    <row r="289" spans="1:9" hidden="1" outlineLevel="1" x14ac:dyDescent="0.25">
      <c r="B289" s="249" t="str">
        <f>IF(C289="","",VLOOKUP(C289,seznam!$B$1:$E$979,4,FALSE))</f>
        <v/>
      </c>
      <c r="C289" s="196"/>
      <c r="D289" s="212" t="str">
        <f>IF(C289="","",VLOOKUP(C289,seznam!$B$1:$D$979,2,FALSE))</f>
        <v/>
      </c>
      <c r="E289" s="212" t="str">
        <f>IF(C289="","",VLOOKUP(C289,seznam!$B$1:$D$979,3,FALSE))</f>
        <v/>
      </c>
      <c r="F289" s="205"/>
      <c r="G289" s="190"/>
      <c r="I289" s="194" t="str">
        <f>IF(C289="","",VLOOKUP(C289,seznam!$B$1:$F$979,5,FALSE))</f>
        <v/>
      </c>
    </row>
    <row r="290" spans="1:9" ht="15" hidden="1" customHeight="1" outlineLevel="1" x14ac:dyDescent="0.25">
      <c r="B290" s="249" t="str">
        <f>IF(C290="","",VLOOKUP(C290,seznam!$B$1:$E$979,4,FALSE))</f>
        <v/>
      </c>
      <c r="C290" s="196"/>
      <c r="D290" s="212" t="str">
        <f>IF(C290="","",VLOOKUP(C290,seznam!$B$1:$D$979,2,FALSE))</f>
        <v/>
      </c>
      <c r="E290" s="212" t="str">
        <f>IF(C290="","",VLOOKUP(C290,seznam!$B$1:$D$979,3,FALSE))</f>
        <v/>
      </c>
      <c r="F290" s="205"/>
      <c r="G290" s="190"/>
      <c r="I290" s="194" t="str">
        <f>IF(C290="","",VLOOKUP(C290,seznam!$B$1:$F$979,5,FALSE))</f>
        <v/>
      </c>
    </row>
    <row r="291" spans="1:9" ht="15" hidden="1" customHeight="1" outlineLevel="1" x14ac:dyDescent="0.25">
      <c r="B291" s="249" t="str">
        <f>IF(C291="","",VLOOKUP(C291,seznam!$B$1:$E$979,4,FALSE))</f>
        <v/>
      </c>
      <c r="C291" s="196"/>
      <c r="D291" s="212" t="str">
        <f>IF(C291="","",VLOOKUP(C291,seznam!$B$1:$D$979,2,FALSE))</f>
        <v/>
      </c>
      <c r="E291" s="212" t="str">
        <f>IF(C291="","",VLOOKUP(C291,seznam!$B$1:$D$979,3,FALSE))</f>
        <v/>
      </c>
      <c r="F291" s="205"/>
      <c r="G291" s="190"/>
      <c r="I291" s="194" t="str">
        <f>IF(C291="","",VLOOKUP(C291,seznam!$B$1:$F$979,5,FALSE))</f>
        <v/>
      </c>
    </row>
    <row r="292" spans="1:9" ht="15" customHeight="1" collapsed="1" x14ac:dyDescent="0.25">
      <c r="A292" s="200" t="s">
        <v>44</v>
      </c>
      <c r="B292" s="251"/>
      <c r="C292" s="201"/>
      <c r="D292" s="214"/>
      <c r="E292" s="214"/>
      <c r="F292" s="207"/>
      <c r="G292" s="202"/>
      <c r="I292" s="189"/>
    </row>
    <row r="293" spans="1:9" ht="15" hidden="1" customHeight="1" outlineLevel="1" x14ac:dyDescent="0.25">
      <c r="A293" s="183" t="s">
        <v>43</v>
      </c>
      <c r="B293" s="249" t="str">
        <f>IF(C293="","",VLOOKUP(C293,seznam!$B$1:$E$979,4,FALSE))</f>
        <v/>
      </c>
      <c r="C293" s="196"/>
      <c r="D293" s="212" t="str">
        <f>IF(C293="","",VLOOKUP(C293,seznam!$B$1:$D$979,2,FALSE))</f>
        <v/>
      </c>
      <c r="E293" s="212" t="str">
        <f>IF(C293="","",VLOOKUP(C293,seznam!$B$1:$D$979,3,FALSE))</f>
        <v/>
      </c>
      <c r="F293" s="205"/>
      <c r="G293" s="190"/>
      <c r="I293" s="194" t="str">
        <f>IF(C293="","",VLOOKUP(C293,seznam!$B$1:$F$979,5,FALSE))</f>
        <v/>
      </c>
    </row>
    <row r="294" spans="1:9" ht="15" hidden="1" customHeight="1" outlineLevel="1" x14ac:dyDescent="0.25">
      <c r="B294" s="249" t="str">
        <f>IF(C294="","",VLOOKUP(C294,seznam!$B$1:$E$979,4,FALSE))</f>
        <v/>
      </c>
      <c r="C294" s="196"/>
      <c r="D294" s="212" t="str">
        <f>IF(C294="","",VLOOKUP(C294,seznam!$B$1:$D$979,2,FALSE))</f>
        <v/>
      </c>
      <c r="E294" s="212" t="str">
        <f>IF(C294="","",VLOOKUP(C294,seznam!$B$1:$D$979,3,FALSE))</f>
        <v/>
      </c>
      <c r="F294" s="205"/>
      <c r="G294" s="190"/>
      <c r="I294" s="194" t="str">
        <f>IF(C294="","",VLOOKUP(C294,seznam!$B$1:$F$979,5,FALSE))</f>
        <v/>
      </c>
    </row>
    <row r="295" spans="1:9" ht="15" hidden="1" customHeight="1" outlineLevel="1" x14ac:dyDescent="0.25">
      <c r="B295" s="249" t="str">
        <f>IF(C295="","",VLOOKUP(C295,seznam!$B$1:$E$979,4,FALSE))</f>
        <v/>
      </c>
      <c r="C295" s="196"/>
      <c r="D295" s="212" t="str">
        <f>IF(C295="","",VLOOKUP(C295,seznam!$B$1:$D$979,2,FALSE))</f>
        <v/>
      </c>
      <c r="E295" s="212" t="str">
        <f>IF(C295="","",VLOOKUP(C295,seznam!$B$1:$D$979,3,FALSE))</f>
        <v/>
      </c>
      <c r="F295" s="205"/>
      <c r="G295" s="190"/>
      <c r="I295" s="194" t="str">
        <f>IF(C295="","",VLOOKUP(C295,seznam!$B$1:$F$979,5,FALSE))</f>
        <v/>
      </c>
    </row>
    <row r="296" spans="1:9" ht="15" hidden="1" customHeight="1" outlineLevel="1" x14ac:dyDescent="0.25">
      <c r="B296" s="249" t="str">
        <f>IF(C296="","",VLOOKUP(C296,seznam!$B$1:$E$979,4,FALSE))</f>
        <v/>
      </c>
      <c r="C296" s="196"/>
      <c r="D296" s="212" t="str">
        <f>IF(C296="","",VLOOKUP(C296,seznam!$B$1:$D$979,2,FALSE))</f>
        <v/>
      </c>
      <c r="E296" s="212" t="str">
        <f>IF(C296="","",VLOOKUP(C296,seznam!$B$1:$D$979,3,FALSE))</f>
        <v/>
      </c>
      <c r="F296" s="205"/>
      <c r="G296" s="190"/>
      <c r="I296" s="194" t="str">
        <f>IF(C296="","",VLOOKUP(C296,seznam!$B$1:$F$979,5,FALSE))</f>
        <v/>
      </c>
    </row>
    <row r="297" spans="1:9" ht="15" hidden="1" customHeight="1" outlineLevel="1" x14ac:dyDescent="0.25">
      <c r="B297" s="249" t="str">
        <f>IF(C297="","",VLOOKUP(C297,seznam!$B$1:$E$979,4,FALSE))</f>
        <v/>
      </c>
      <c r="C297" s="196"/>
      <c r="D297" s="212" t="str">
        <f>IF(C297="","",VLOOKUP(C297,seznam!$B$1:$D$979,2,FALSE))</f>
        <v/>
      </c>
      <c r="E297" s="212" t="str">
        <f>IF(C297="","",VLOOKUP(C297,seznam!$B$1:$D$979,3,FALSE))</f>
        <v/>
      </c>
      <c r="F297" s="205"/>
      <c r="G297" s="190"/>
      <c r="I297" s="194" t="str">
        <f>IF(C297="","",VLOOKUP(C297,seznam!$B$1:$F$979,5,FALSE))</f>
        <v/>
      </c>
    </row>
    <row r="298" spans="1:9" ht="15" hidden="1" customHeight="1" outlineLevel="1" x14ac:dyDescent="0.25">
      <c r="B298" s="249" t="str">
        <f>IF(C298="","",VLOOKUP(C298,seznam!$B$1:$E$979,4,FALSE))</f>
        <v/>
      </c>
      <c r="C298" s="196"/>
      <c r="D298" s="212" t="str">
        <f>IF(C298="","",VLOOKUP(C298,seznam!$B$1:$D$979,2,FALSE))</f>
        <v/>
      </c>
      <c r="E298" s="212" t="str">
        <f>IF(C298="","",VLOOKUP(C298,seznam!$B$1:$D$979,3,FALSE))</f>
        <v/>
      </c>
      <c r="F298" s="205"/>
      <c r="G298" s="190"/>
      <c r="I298" s="194" t="str">
        <f>IF(C298="","",VLOOKUP(C298,seznam!$B$1:$F$979,5,FALSE))</f>
        <v/>
      </c>
    </row>
    <row r="299" spans="1:9" ht="15" hidden="1" customHeight="1" outlineLevel="1" x14ac:dyDescent="0.25">
      <c r="B299" s="249" t="str">
        <f>IF(C299="","",VLOOKUP(C299,seznam!$B$1:$E$979,4,FALSE))</f>
        <v/>
      </c>
      <c r="C299" s="196"/>
      <c r="D299" s="212" t="str">
        <f>IF(C299="","",VLOOKUP(C299,seznam!$B$1:$D$979,2,FALSE))</f>
        <v/>
      </c>
      <c r="E299" s="212" t="str">
        <f>IF(C299="","",VLOOKUP(C299,seznam!$B$1:$D$979,3,FALSE))</f>
        <v/>
      </c>
      <c r="F299" s="205"/>
      <c r="G299" s="190"/>
      <c r="I299" s="194" t="str">
        <f>IF(C299="","",VLOOKUP(C299,seznam!$B$1:$F$979,5,FALSE))</f>
        <v/>
      </c>
    </row>
    <row r="300" spans="1:9" hidden="1" outlineLevel="1" x14ac:dyDescent="0.25">
      <c r="B300" s="249" t="str">
        <f>IF(C300="","",VLOOKUP(C300,seznam!$B$1:$E$979,4,FALSE))</f>
        <v/>
      </c>
      <c r="C300" s="196"/>
      <c r="D300" s="212" t="str">
        <f>IF(C300="","",VLOOKUP(C300,seznam!$B$1:$D$979,2,FALSE))</f>
        <v/>
      </c>
      <c r="E300" s="212" t="str">
        <f>IF(C300="","",VLOOKUP(C300,seznam!$B$1:$D$979,3,FALSE))</f>
        <v/>
      </c>
      <c r="F300" s="205"/>
      <c r="G300" s="190"/>
      <c r="I300" s="194" t="str">
        <f>IF(C300="","",VLOOKUP(C300,seznam!$B$1:$F$979,5,FALSE))</f>
        <v/>
      </c>
    </row>
    <row r="301" spans="1:9" hidden="1" outlineLevel="1" x14ac:dyDescent="0.25">
      <c r="B301" s="249" t="str">
        <f>IF(C301="","",VLOOKUP(C301,seznam!$B$1:$E$979,4,FALSE))</f>
        <v/>
      </c>
      <c r="C301" s="196"/>
      <c r="D301" s="212" t="str">
        <f>IF(C301="","",VLOOKUP(C301,seznam!$B$1:$D$979,2,FALSE))</f>
        <v/>
      </c>
      <c r="E301" s="212" t="str">
        <f>IF(C301="","",VLOOKUP(C301,seznam!$B$1:$D$979,3,FALSE))</f>
        <v/>
      </c>
      <c r="F301" s="205"/>
      <c r="G301" s="190"/>
      <c r="I301" s="194" t="str">
        <f>IF(C301="","",VLOOKUP(C301,seznam!$B$1:$F$979,5,FALSE))</f>
        <v/>
      </c>
    </row>
    <row r="302" spans="1:9" ht="15" hidden="1" customHeight="1" outlineLevel="1" x14ac:dyDescent="0.25">
      <c r="B302" s="249" t="str">
        <f>IF(C302="","",VLOOKUP(C302,seznam!$B$1:$E$979,4,FALSE))</f>
        <v/>
      </c>
      <c r="C302" s="196"/>
      <c r="D302" s="212" t="str">
        <f>IF(C302="","",VLOOKUP(C302,seznam!$B$1:$D$979,2,FALSE))</f>
        <v/>
      </c>
      <c r="E302" s="212" t="str">
        <f>IF(C302="","",VLOOKUP(C302,seznam!$B$1:$D$979,3,FALSE))</f>
        <v/>
      </c>
      <c r="F302" s="205"/>
      <c r="G302" s="190"/>
      <c r="I302" s="194" t="str">
        <f>IF(C302="","",VLOOKUP(C302,seznam!$B$1:$F$979,5,FALSE))</f>
        <v/>
      </c>
    </row>
    <row r="303" spans="1:9" ht="15" hidden="1" customHeight="1" outlineLevel="1" x14ac:dyDescent="0.25">
      <c r="B303" s="249" t="str">
        <f>IF(C303="","",VLOOKUP(C303,seznam!$B$1:$E$979,4,FALSE))</f>
        <v/>
      </c>
      <c r="C303" s="196"/>
      <c r="D303" s="212" t="str">
        <f>IF(C303="","",VLOOKUP(C303,seznam!$B$1:$D$979,2,FALSE))</f>
        <v/>
      </c>
      <c r="E303" s="212" t="str">
        <f>IF(C303="","",VLOOKUP(C303,seznam!$B$1:$D$979,3,FALSE))</f>
        <v/>
      </c>
      <c r="F303" s="205"/>
      <c r="G303" s="190"/>
      <c r="I303" s="194" t="str">
        <f>IF(C303="","",VLOOKUP(C303,seznam!$B$1:$F$979,5,FALSE))</f>
        <v/>
      </c>
    </row>
    <row r="304" spans="1:9" ht="15" customHeight="1" collapsed="1" x14ac:dyDescent="0.25">
      <c r="A304" s="200" t="s">
        <v>44</v>
      </c>
      <c r="B304" s="251"/>
      <c r="C304" s="201"/>
      <c r="D304" s="214"/>
      <c r="E304" s="214"/>
      <c r="F304" s="207"/>
      <c r="G304" s="202"/>
      <c r="I304" s="189"/>
    </row>
    <row r="305" spans="1:9" ht="15" hidden="1" customHeight="1" outlineLevel="1" x14ac:dyDescent="0.25">
      <c r="A305" s="183" t="s">
        <v>43</v>
      </c>
      <c r="B305" s="249" t="str">
        <f>IF(C305="","",VLOOKUP(C305,seznam!$B$1:$E$979,4,FALSE))</f>
        <v/>
      </c>
      <c r="C305" s="196"/>
      <c r="D305" s="212" t="str">
        <f>IF(C305="","",VLOOKUP(C305,seznam!$B$1:$D$979,2,FALSE))</f>
        <v/>
      </c>
      <c r="E305" s="212" t="str">
        <f>IF(C305="","",VLOOKUP(C305,seznam!$B$1:$D$979,3,FALSE))</f>
        <v/>
      </c>
      <c r="F305" s="205"/>
      <c r="G305" s="190"/>
      <c r="I305" s="194" t="str">
        <f>IF(C305="","",VLOOKUP(C305,seznam!$B$1:$F$979,5,FALSE))</f>
        <v/>
      </c>
    </row>
    <row r="306" spans="1:9" ht="15" hidden="1" customHeight="1" outlineLevel="1" x14ac:dyDescent="0.25">
      <c r="B306" s="249" t="str">
        <f>IF(C306="","",VLOOKUP(C306,seznam!$B$1:$E$979,4,FALSE))</f>
        <v/>
      </c>
      <c r="C306" s="196"/>
      <c r="D306" s="212" t="str">
        <f>IF(C306="","",VLOOKUP(C306,seznam!$B$1:$D$979,2,FALSE))</f>
        <v/>
      </c>
      <c r="E306" s="212" t="str">
        <f>IF(C306="","",VLOOKUP(C306,seznam!$B$1:$D$979,3,FALSE))</f>
        <v/>
      </c>
      <c r="F306" s="205"/>
      <c r="G306" s="190"/>
      <c r="I306" s="194" t="str">
        <f>IF(C306="","",VLOOKUP(C306,seznam!$B$1:$F$979,5,FALSE))</f>
        <v/>
      </c>
    </row>
    <row r="307" spans="1:9" ht="15" hidden="1" customHeight="1" outlineLevel="1" x14ac:dyDescent="0.25">
      <c r="B307" s="249" t="str">
        <f>IF(C307="","",VLOOKUP(C307,seznam!$B$1:$E$979,4,FALSE))</f>
        <v/>
      </c>
      <c r="C307" s="196"/>
      <c r="D307" s="212" t="str">
        <f>IF(C307="","",VLOOKUP(C307,seznam!$B$1:$D$979,2,FALSE))</f>
        <v/>
      </c>
      <c r="E307" s="212" t="str">
        <f>IF(C307="","",VLOOKUP(C307,seznam!$B$1:$D$979,3,FALSE))</f>
        <v/>
      </c>
      <c r="F307" s="205"/>
      <c r="G307" s="190"/>
      <c r="I307" s="194" t="str">
        <f>IF(C307="","",VLOOKUP(C307,seznam!$B$1:$F$979,5,FALSE))</f>
        <v/>
      </c>
    </row>
    <row r="308" spans="1:9" ht="15" hidden="1" customHeight="1" outlineLevel="1" x14ac:dyDescent="0.25">
      <c r="B308" s="249" t="str">
        <f>IF(C308="","",VLOOKUP(C308,seznam!$B$1:$E$979,4,FALSE))</f>
        <v/>
      </c>
      <c r="C308" s="196"/>
      <c r="D308" s="212" t="str">
        <f>IF(C308="","",VLOOKUP(C308,seznam!$B$1:$D$979,2,FALSE))</f>
        <v/>
      </c>
      <c r="E308" s="212" t="str">
        <f>IF(C308="","",VLOOKUP(C308,seznam!$B$1:$D$979,3,FALSE))</f>
        <v/>
      </c>
      <c r="F308" s="205"/>
      <c r="G308" s="190"/>
      <c r="I308" s="194" t="str">
        <f>IF(C308="","",VLOOKUP(C308,seznam!$B$1:$F$979,5,FALSE))</f>
        <v/>
      </c>
    </row>
    <row r="309" spans="1:9" ht="15" hidden="1" customHeight="1" outlineLevel="1" x14ac:dyDescent="0.25">
      <c r="B309" s="249" t="str">
        <f>IF(C309="","",VLOOKUP(C309,seznam!$B$1:$E$979,4,FALSE))</f>
        <v/>
      </c>
      <c r="C309" s="196"/>
      <c r="D309" s="212" t="str">
        <f>IF(C309="","",VLOOKUP(C309,seznam!$B$1:$D$979,2,FALSE))</f>
        <v/>
      </c>
      <c r="E309" s="212" t="str">
        <f>IF(C309="","",VLOOKUP(C309,seznam!$B$1:$D$979,3,FALSE))</f>
        <v/>
      </c>
      <c r="F309" s="205"/>
      <c r="G309" s="190"/>
      <c r="I309" s="194" t="str">
        <f>IF(C309="","",VLOOKUP(C309,seznam!$B$1:$F$979,5,FALSE))</f>
        <v/>
      </c>
    </row>
    <row r="310" spans="1:9" ht="15" hidden="1" customHeight="1" outlineLevel="1" x14ac:dyDescent="0.25">
      <c r="B310" s="249" t="str">
        <f>IF(C310="","",VLOOKUP(C310,seznam!$B$1:$E$979,4,FALSE))</f>
        <v/>
      </c>
      <c r="C310" s="196"/>
      <c r="D310" s="212" t="str">
        <f>IF(C310="","",VLOOKUP(C310,seznam!$B$1:$D$979,2,FALSE))</f>
        <v/>
      </c>
      <c r="E310" s="212" t="str">
        <f>IF(C310="","",VLOOKUP(C310,seznam!$B$1:$D$979,3,FALSE))</f>
        <v/>
      </c>
      <c r="F310" s="205"/>
      <c r="G310" s="190"/>
      <c r="I310" s="194" t="str">
        <f>IF(C310="","",VLOOKUP(C310,seznam!$B$1:$F$979,5,FALSE))</f>
        <v/>
      </c>
    </row>
    <row r="311" spans="1:9" ht="15" hidden="1" customHeight="1" outlineLevel="1" x14ac:dyDescent="0.25">
      <c r="B311" s="249" t="str">
        <f>IF(C311="","",VLOOKUP(C311,seznam!$B$1:$E$979,4,FALSE))</f>
        <v/>
      </c>
      <c r="C311" s="196"/>
      <c r="D311" s="212" t="str">
        <f>IF(C311="","",VLOOKUP(C311,seznam!$B$1:$D$979,2,FALSE))</f>
        <v/>
      </c>
      <c r="E311" s="212" t="str">
        <f>IF(C311="","",VLOOKUP(C311,seznam!$B$1:$D$979,3,FALSE))</f>
        <v/>
      </c>
      <c r="F311" s="205"/>
      <c r="G311" s="190"/>
      <c r="I311" s="194" t="str">
        <f>IF(C311="","",VLOOKUP(C311,seznam!$B$1:$F$979,5,FALSE))</f>
        <v/>
      </c>
    </row>
    <row r="312" spans="1:9" hidden="1" outlineLevel="1" x14ac:dyDescent="0.25">
      <c r="B312" s="249" t="str">
        <f>IF(C312="","",VLOOKUP(C312,seznam!$B$1:$E$979,4,FALSE))</f>
        <v/>
      </c>
      <c r="C312" s="196"/>
      <c r="D312" s="212" t="str">
        <f>IF(C312="","",VLOOKUP(C312,seznam!$B$1:$D$979,2,FALSE))</f>
        <v/>
      </c>
      <c r="E312" s="212" t="str">
        <f>IF(C312="","",VLOOKUP(C312,seznam!$B$1:$D$979,3,FALSE))</f>
        <v/>
      </c>
      <c r="F312" s="205"/>
      <c r="G312" s="190"/>
      <c r="I312" s="194" t="str">
        <f>IF(C312="","",VLOOKUP(C312,seznam!$B$1:$F$979,5,FALSE))</f>
        <v/>
      </c>
    </row>
    <row r="313" spans="1:9" hidden="1" outlineLevel="1" x14ac:dyDescent="0.25">
      <c r="B313" s="249" t="str">
        <f>IF(C313="","",VLOOKUP(C313,seznam!$B$1:$E$979,4,FALSE))</f>
        <v/>
      </c>
      <c r="C313" s="196"/>
      <c r="D313" s="212" t="str">
        <f>IF(C313="","",VLOOKUP(C313,seznam!$B$1:$D$979,2,FALSE))</f>
        <v/>
      </c>
      <c r="E313" s="212" t="str">
        <f>IF(C313="","",VLOOKUP(C313,seznam!$B$1:$D$979,3,FALSE))</f>
        <v/>
      </c>
      <c r="F313" s="205"/>
      <c r="G313" s="190"/>
      <c r="I313" s="194" t="str">
        <f>IF(C313="","",VLOOKUP(C313,seznam!$B$1:$F$979,5,FALSE))</f>
        <v/>
      </c>
    </row>
    <row r="314" spans="1:9" ht="15" hidden="1" customHeight="1" outlineLevel="1" x14ac:dyDescent="0.25">
      <c r="B314" s="249" t="str">
        <f>IF(C314="","",VLOOKUP(C314,seznam!$B$1:$E$979,4,FALSE))</f>
        <v/>
      </c>
      <c r="C314" s="196"/>
      <c r="D314" s="212" t="str">
        <f>IF(C314="","",VLOOKUP(C314,seznam!$B$1:$D$979,2,FALSE))</f>
        <v/>
      </c>
      <c r="E314" s="212" t="str">
        <f>IF(C314="","",VLOOKUP(C314,seznam!$B$1:$D$979,3,FALSE))</f>
        <v/>
      </c>
      <c r="F314" s="205"/>
      <c r="G314" s="190"/>
      <c r="I314" s="194" t="str">
        <f>IF(C314="","",VLOOKUP(C314,seznam!$B$1:$F$979,5,FALSE))</f>
        <v/>
      </c>
    </row>
    <row r="315" spans="1:9" ht="15" hidden="1" customHeight="1" outlineLevel="1" x14ac:dyDescent="0.25">
      <c r="B315" s="249" t="str">
        <f>IF(C315="","",VLOOKUP(C315,seznam!$B$1:$E$979,4,FALSE))</f>
        <v/>
      </c>
      <c r="C315" s="196"/>
      <c r="D315" s="212" t="str">
        <f>IF(C315="","",VLOOKUP(C315,seznam!$B$1:$D$979,2,FALSE))</f>
        <v/>
      </c>
      <c r="E315" s="212" t="str">
        <f>IF(C315="","",VLOOKUP(C315,seznam!$B$1:$D$979,3,FALSE))</f>
        <v/>
      </c>
      <c r="F315" s="205"/>
      <c r="G315" s="190"/>
      <c r="I315" s="194" t="str">
        <f>IF(C315="","",VLOOKUP(C315,seznam!$B$1:$F$979,5,FALSE))</f>
        <v/>
      </c>
    </row>
    <row r="316" spans="1:9" ht="15" customHeight="1" collapsed="1" x14ac:dyDescent="0.25">
      <c r="A316" s="200" t="s">
        <v>44</v>
      </c>
      <c r="B316" s="251"/>
      <c r="C316" s="201"/>
      <c r="D316" s="214"/>
      <c r="E316" s="214"/>
      <c r="F316" s="207"/>
      <c r="G316" s="202"/>
      <c r="I316" s="189"/>
    </row>
    <row r="317" spans="1:9" ht="15" hidden="1" customHeight="1" outlineLevel="1" x14ac:dyDescent="0.25">
      <c r="A317" s="183" t="s">
        <v>43</v>
      </c>
      <c r="B317" s="249" t="str">
        <f>IF(C317="","",VLOOKUP(C317,seznam!$B$1:$E$979,4,FALSE))</f>
        <v/>
      </c>
      <c r="C317" s="196"/>
      <c r="D317" s="212" t="str">
        <f>IF(C317="","",VLOOKUP(C317,seznam!$B$1:$D$979,2,FALSE))</f>
        <v/>
      </c>
      <c r="E317" s="212" t="str">
        <f>IF(C317="","",VLOOKUP(C317,seznam!$B$1:$D$979,3,FALSE))</f>
        <v/>
      </c>
      <c r="F317" s="205"/>
      <c r="G317" s="190"/>
      <c r="I317" s="194" t="str">
        <f>IF(C317="","",VLOOKUP(C317,seznam!$B$1:$F$979,5,FALSE))</f>
        <v/>
      </c>
    </row>
    <row r="318" spans="1:9" ht="15" hidden="1" customHeight="1" outlineLevel="1" x14ac:dyDescent="0.25">
      <c r="B318" s="249" t="str">
        <f>IF(C318="","",VLOOKUP(C318,seznam!$B$1:$E$979,4,FALSE))</f>
        <v/>
      </c>
      <c r="C318" s="196"/>
      <c r="D318" s="212" t="str">
        <f>IF(C318="","",VLOOKUP(C318,seznam!$B$1:$D$979,2,FALSE))</f>
        <v/>
      </c>
      <c r="E318" s="212" t="str">
        <f>IF(C318="","",VLOOKUP(C318,seznam!$B$1:$D$979,3,FALSE))</f>
        <v/>
      </c>
      <c r="F318" s="205"/>
      <c r="G318" s="190"/>
      <c r="I318" s="194" t="str">
        <f>IF(C318="","",VLOOKUP(C318,seznam!$B$1:$F$979,5,FALSE))</f>
        <v/>
      </c>
    </row>
    <row r="319" spans="1:9" ht="15" hidden="1" customHeight="1" outlineLevel="1" x14ac:dyDescent="0.25">
      <c r="B319" s="249" t="str">
        <f>IF(C319="","",VLOOKUP(C319,seznam!$B$1:$E$979,4,FALSE))</f>
        <v/>
      </c>
      <c r="C319" s="196"/>
      <c r="D319" s="212" t="str">
        <f>IF(C319="","",VLOOKUP(C319,seznam!$B$1:$D$979,2,FALSE))</f>
        <v/>
      </c>
      <c r="E319" s="212" t="str">
        <f>IF(C319="","",VLOOKUP(C319,seznam!$B$1:$D$979,3,FALSE))</f>
        <v/>
      </c>
      <c r="F319" s="205"/>
      <c r="G319" s="190"/>
      <c r="I319" s="194" t="str">
        <f>IF(C319="","",VLOOKUP(C319,seznam!$B$1:$F$979,5,FALSE))</f>
        <v/>
      </c>
    </row>
    <row r="320" spans="1:9" ht="15" hidden="1" customHeight="1" outlineLevel="1" x14ac:dyDescent="0.25">
      <c r="B320" s="249" t="str">
        <f>IF(C320="","",VLOOKUP(C320,seznam!$B$1:$E$979,4,FALSE))</f>
        <v/>
      </c>
      <c r="C320" s="196"/>
      <c r="D320" s="212" t="str">
        <f>IF(C320="","",VLOOKUP(C320,seznam!$B$1:$D$979,2,FALSE))</f>
        <v/>
      </c>
      <c r="E320" s="212" t="str">
        <f>IF(C320="","",VLOOKUP(C320,seznam!$B$1:$D$979,3,FALSE))</f>
        <v/>
      </c>
      <c r="F320" s="205"/>
      <c r="G320" s="190"/>
      <c r="I320" s="194" t="str">
        <f>IF(C320="","",VLOOKUP(C320,seznam!$B$1:$F$979,5,FALSE))</f>
        <v/>
      </c>
    </row>
    <row r="321" spans="1:9" ht="15" hidden="1" customHeight="1" outlineLevel="1" x14ac:dyDescent="0.25">
      <c r="B321" s="249" t="str">
        <f>IF(C321="","",VLOOKUP(C321,seznam!$B$1:$E$979,4,FALSE))</f>
        <v/>
      </c>
      <c r="C321" s="196"/>
      <c r="D321" s="212" t="str">
        <f>IF(C321="","",VLOOKUP(C321,seznam!$B$1:$D$979,2,FALSE))</f>
        <v/>
      </c>
      <c r="E321" s="212" t="str">
        <f>IF(C321="","",VLOOKUP(C321,seznam!$B$1:$D$979,3,FALSE))</f>
        <v/>
      </c>
      <c r="F321" s="205"/>
      <c r="G321" s="190"/>
      <c r="I321" s="194" t="str">
        <f>IF(C321="","",VLOOKUP(C321,seznam!$B$1:$F$979,5,FALSE))</f>
        <v/>
      </c>
    </row>
    <row r="322" spans="1:9" ht="15" hidden="1" customHeight="1" outlineLevel="1" x14ac:dyDescent="0.25">
      <c r="B322" s="249" t="str">
        <f>IF(C322="","",VLOOKUP(C322,seznam!$B$1:$E$979,4,FALSE))</f>
        <v/>
      </c>
      <c r="C322" s="196"/>
      <c r="D322" s="212" t="str">
        <f>IF(C322="","",VLOOKUP(C322,seznam!$B$1:$D$979,2,FALSE))</f>
        <v/>
      </c>
      <c r="E322" s="212" t="str">
        <f>IF(C322="","",VLOOKUP(C322,seznam!$B$1:$D$979,3,FALSE))</f>
        <v/>
      </c>
      <c r="F322" s="205"/>
      <c r="G322" s="190"/>
      <c r="I322" s="194" t="str">
        <f>IF(C322="","",VLOOKUP(C322,seznam!$B$1:$F$979,5,FALSE))</f>
        <v/>
      </c>
    </row>
    <row r="323" spans="1:9" ht="15" hidden="1" customHeight="1" outlineLevel="1" x14ac:dyDescent="0.25">
      <c r="B323" s="249" t="str">
        <f>IF(C323="","",VLOOKUP(C323,seznam!$B$1:$E$979,4,FALSE))</f>
        <v/>
      </c>
      <c r="C323" s="196"/>
      <c r="D323" s="212" t="str">
        <f>IF(C323="","",VLOOKUP(C323,seznam!$B$1:$D$979,2,FALSE))</f>
        <v/>
      </c>
      <c r="E323" s="212" t="str">
        <f>IF(C323="","",VLOOKUP(C323,seznam!$B$1:$D$979,3,FALSE))</f>
        <v/>
      </c>
      <c r="F323" s="205"/>
      <c r="G323" s="190"/>
      <c r="I323" s="194" t="str">
        <f>IF(C323="","",VLOOKUP(C323,seznam!$B$1:$F$979,5,FALSE))</f>
        <v/>
      </c>
    </row>
    <row r="324" spans="1:9" hidden="1" outlineLevel="1" x14ac:dyDescent="0.25">
      <c r="B324" s="249" t="str">
        <f>IF(C324="","",VLOOKUP(C324,seznam!$B$1:$E$979,4,FALSE))</f>
        <v/>
      </c>
      <c r="C324" s="196"/>
      <c r="D324" s="212" t="str">
        <f>IF(C324="","",VLOOKUP(C324,seznam!$B$1:$D$979,2,FALSE))</f>
        <v/>
      </c>
      <c r="E324" s="212" t="str">
        <f>IF(C324="","",VLOOKUP(C324,seznam!$B$1:$D$979,3,FALSE))</f>
        <v/>
      </c>
      <c r="F324" s="205"/>
      <c r="G324" s="190"/>
      <c r="I324" s="194" t="str">
        <f>IF(C324="","",VLOOKUP(C324,seznam!$B$1:$F$979,5,FALSE))</f>
        <v/>
      </c>
    </row>
    <row r="325" spans="1:9" hidden="1" outlineLevel="1" x14ac:dyDescent="0.25">
      <c r="B325" s="249" t="str">
        <f>IF(C325="","",VLOOKUP(C325,seznam!$B$1:$E$979,4,FALSE))</f>
        <v/>
      </c>
      <c r="C325" s="196"/>
      <c r="D325" s="212" t="str">
        <f>IF(C325="","",VLOOKUP(C325,seznam!$B$1:$D$979,2,FALSE))</f>
        <v/>
      </c>
      <c r="E325" s="212" t="str">
        <f>IF(C325="","",VLOOKUP(C325,seznam!$B$1:$D$979,3,FALSE))</f>
        <v/>
      </c>
      <c r="F325" s="205"/>
      <c r="G325" s="190"/>
      <c r="I325" s="194" t="str">
        <f>IF(C325="","",VLOOKUP(C325,seznam!$B$1:$F$979,5,FALSE))</f>
        <v/>
      </c>
    </row>
    <row r="326" spans="1:9" ht="15" hidden="1" customHeight="1" outlineLevel="1" x14ac:dyDescent="0.25">
      <c r="B326" s="249" t="str">
        <f>IF(C326="","",VLOOKUP(C326,seznam!$B$1:$E$979,4,FALSE))</f>
        <v/>
      </c>
      <c r="C326" s="196"/>
      <c r="D326" s="212" t="str">
        <f>IF(C326="","",VLOOKUP(C326,seznam!$B$1:$D$979,2,FALSE))</f>
        <v/>
      </c>
      <c r="E326" s="212" t="str">
        <f>IF(C326="","",VLOOKUP(C326,seznam!$B$1:$D$979,3,FALSE))</f>
        <v/>
      </c>
      <c r="F326" s="205"/>
      <c r="G326" s="190"/>
      <c r="I326" s="194" t="str">
        <f>IF(C326="","",VLOOKUP(C326,seznam!$B$1:$F$979,5,FALSE))</f>
        <v/>
      </c>
    </row>
    <row r="327" spans="1:9" ht="15" hidden="1" customHeight="1" outlineLevel="1" x14ac:dyDescent="0.25">
      <c r="B327" s="249" t="str">
        <f>IF(C327="","",VLOOKUP(C327,seznam!$B$1:$E$979,4,FALSE))</f>
        <v/>
      </c>
      <c r="C327" s="196"/>
      <c r="D327" s="212" t="str">
        <f>IF(C327="","",VLOOKUP(C327,seznam!$B$1:$D$979,2,FALSE))</f>
        <v/>
      </c>
      <c r="E327" s="212" t="str">
        <f>IF(C327="","",VLOOKUP(C327,seznam!$B$1:$D$979,3,FALSE))</f>
        <v/>
      </c>
      <c r="F327" s="205"/>
      <c r="G327" s="190"/>
      <c r="I327" s="194" t="str">
        <f>IF(C327="","",VLOOKUP(C327,seznam!$B$1:$F$979,5,FALSE))</f>
        <v/>
      </c>
    </row>
    <row r="328" spans="1:9" ht="15" customHeight="1" collapsed="1" x14ac:dyDescent="0.25">
      <c r="A328" s="200" t="s">
        <v>44</v>
      </c>
      <c r="B328" s="251"/>
      <c r="C328" s="201"/>
      <c r="D328" s="214"/>
      <c r="E328" s="214"/>
      <c r="F328" s="207"/>
      <c r="G328" s="202"/>
      <c r="I328" s="189"/>
    </row>
    <row r="329" spans="1:9" ht="15" hidden="1" customHeight="1" outlineLevel="1" x14ac:dyDescent="0.25">
      <c r="A329" s="183" t="s">
        <v>43</v>
      </c>
      <c r="B329" s="249" t="str">
        <f>IF(C329="","",VLOOKUP(C329,seznam!$B$1:$E$979,4,FALSE))</f>
        <v/>
      </c>
      <c r="C329" s="196"/>
      <c r="D329" s="212" t="str">
        <f>IF(C329="","",VLOOKUP(C329,seznam!$B$1:$D$979,2,FALSE))</f>
        <v/>
      </c>
      <c r="E329" s="212" t="str">
        <f>IF(C329="","",VLOOKUP(C329,seznam!$B$1:$D$979,3,FALSE))</f>
        <v/>
      </c>
      <c r="F329" s="205"/>
      <c r="G329" s="190"/>
      <c r="I329" s="194" t="str">
        <f>IF(C329="","",VLOOKUP(C329,seznam!$B$1:$F$979,5,FALSE))</f>
        <v/>
      </c>
    </row>
    <row r="330" spans="1:9" ht="15" hidden="1" customHeight="1" outlineLevel="1" x14ac:dyDescent="0.25">
      <c r="B330" s="249" t="str">
        <f>IF(C330="","",VLOOKUP(C330,seznam!$B$1:$E$979,4,FALSE))</f>
        <v/>
      </c>
      <c r="C330" s="196"/>
      <c r="D330" s="212" t="str">
        <f>IF(C330="","",VLOOKUP(C330,seznam!$B$1:$D$979,2,FALSE))</f>
        <v/>
      </c>
      <c r="E330" s="212" t="str">
        <f>IF(C330="","",VLOOKUP(C330,seznam!$B$1:$D$979,3,FALSE))</f>
        <v/>
      </c>
      <c r="F330" s="205"/>
      <c r="G330" s="190"/>
      <c r="I330" s="194" t="str">
        <f>IF(C330="","",VLOOKUP(C330,seznam!$B$1:$F$979,5,FALSE))</f>
        <v/>
      </c>
    </row>
    <row r="331" spans="1:9" ht="15" hidden="1" customHeight="1" outlineLevel="1" x14ac:dyDescent="0.25">
      <c r="B331" s="249" t="str">
        <f>IF(C331="","",VLOOKUP(C331,seznam!$B$1:$E$979,4,FALSE))</f>
        <v/>
      </c>
      <c r="C331" s="196"/>
      <c r="D331" s="212" t="str">
        <f>IF(C331="","",VLOOKUP(C331,seznam!$B$1:$D$979,2,FALSE))</f>
        <v/>
      </c>
      <c r="E331" s="212" t="str">
        <f>IF(C331="","",VLOOKUP(C331,seznam!$B$1:$D$979,3,FALSE))</f>
        <v/>
      </c>
      <c r="F331" s="205"/>
      <c r="G331" s="190"/>
      <c r="I331" s="194" t="str">
        <f>IF(C331="","",VLOOKUP(C331,seznam!$B$1:$F$979,5,FALSE))</f>
        <v/>
      </c>
    </row>
    <row r="332" spans="1:9" ht="15" hidden="1" customHeight="1" outlineLevel="1" x14ac:dyDescent="0.25">
      <c r="B332" s="249" t="str">
        <f>IF(C332="","",VLOOKUP(C332,seznam!$B$1:$E$979,4,FALSE))</f>
        <v/>
      </c>
      <c r="C332" s="196"/>
      <c r="D332" s="212" t="str">
        <f>IF(C332="","",VLOOKUP(C332,seznam!$B$1:$D$979,2,FALSE))</f>
        <v/>
      </c>
      <c r="E332" s="212" t="str">
        <f>IF(C332="","",VLOOKUP(C332,seznam!$B$1:$D$979,3,FALSE))</f>
        <v/>
      </c>
      <c r="F332" s="205"/>
      <c r="G332" s="190"/>
      <c r="I332" s="194" t="str">
        <f>IF(C332="","",VLOOKUP(C332,seznam!$B$1:$F$979,5,FALSE))</f>
        <v/>
      </c>
    </row>
    <row r="333" spans="1:9" ht="15" hidden="1" customHeight="1" outlineLevel="1" x14ac:dyDescent="0.25">
      <c r="B333" s="249" t="str">
        <f>IF(C333="","",VLOOKUP(C333,seznam!$B$1:$E$979,4,FALSE))</f>
        <v/>
      </c>
      <c r="C333" s="196"/>
      <c r="D333" s="212" t="str">
        <f>IF(C333="","",VLOOKUP(C333,seznam!$B$1:$D$979,2,FALSE))</f>
        <v/>
      </c>
      <c r="E333" s="212" t="str">
        <f>IF(C333="","",VLOOKUP(C333,seznam!$B$1:$D$979,3,FALSE))</f>
        <v/>
      </c>
      <c r="F333" s="205"/>
      <c r="G333" s="190"/>
      <c r="I333" s="194" t="str">
        <f>IF(C333="","",VLOOKUP(C333,seznam!$B$1:$F$979,5,FALSE))</f>
        <v/>
      </c>
    </row>
    <row r="334" spans="1:9" ht="15" hidden="1" customHeight="1" outlineLevel="1" x14ac:dyDescent="0.25">
      <c r="B334" s="249" t="str">
        <f>IF(C334="","",VLOOKUP(C334,seznam!$B$1:$E$979,4,FALSE))</f>
        <v/>
      </c>
      <c r="C334" s="196"/>
      <c r="D334" s="212" t="str">
        <f>IF(C334="","",VLOOKUP(C334,seznam!$B$1:$D$979,2,FALSE))</f>
        <v/>
      </c>
      <c r="E334" s="212" t="str">
        <f>IF(C334="","",VLOOKUP(C334,seznam!$B$1:$D$979,3,FALSE))</f>
        <v/>
      </c>
      <c r="F334" s="205"/>
      <c r="G334" s="190"/>
      <c r="I334" s="194" t="str">
        <f>IF(C334="","",VLOOKUP(C334,seznam!$B$1:$F$979,5,FALSE))</f>
        <v/>
      </c>
    </row>
    <row r="335" spans="1:9" ht="15" hidden="1" customHeight="1" outlineLevel="1" x14ac:dyDescent="0.25">
      <c r="B335" s="249" t="str">
        <f>IF(C335="","",VLOOKUP(C335,seznam!$B$1:$E$979,4,FALSE))</f>
        <v/>
      </c>
      <c r="C335" s="196"/>
      <c r="D335" s="212" t="str">
        <f>IF(C335="","",VLOOKUP(C335,seznam!$B$1:$D$979,2,FALSE))</f>
        <v/>
      </c>
      <c r="E335" s="212" t="str">
        <f>IF(C335="","",VLOOKUP(C335,seznam!$B$1:$D$979,3,FALSE))</f>
        <v/>
      </c>
      <c r="F335" s="205"/>
      <c r="G335" s="190"/>
      <c r="I335" s="194" t="str">
        <f>IF(C335="","",VLOOKUP(C335,seznam!$B$1:$F$979,5,FALSE))</f>
        <v/>
      </c>
    </row>
    <row r="336" spans="1:9" hidden="1" outlineLevel="1" x14ac:dyDescent="0.25">
      <c r="B336" s="249" t="str">
        <f>IF(C336="","",VLOOKUP(C336,seznam!$B$1:$E$979,4,FALSE))</f>
        <v/>
      </c>
      <c r="C336" s="196"/>
      <c r="D336" s="212" t="str">
        <f>IF(C336="","",VLOOKUP(C336,seznam!$B$1:$D$979,2,FALSE))</f>
        <v/>
      </c>
      <c r="E336" s="212" t="str">
        <f>IF(C336="","",VLOOKUP(C336,seznam!$B$1:$D$979,3,FALSE))</f>
        <v/>
      </c>
      <c r="F336" s="205"/>
      <c r="G336" s="190"/>
      <c r="I336" s="194" t="str">
        <f>IF(C336="","",VLOOKUP(C336,seznam!$B$1:$F$979,5,FALSE))</f>
        <v/>
      </c>
    </row>
    <row r="337" spans="1:9" hidden="1" outlineLevel="1" x14ac:dyDescent="0.25">
      <c r="B337" s="249" t="str">
        <f>IF(C337="","",VLOOKUP(C337,seznam!$B$1:$E$979,4,FALSE))</f>
        <v/>
      </c>
      <c r="C337" s="196"/>
      <c r="D337" s="212" t="str">
        <f>IF(C337="","",VLOOKUP(C337,seznam!$B$1:$D$979,2,FALSE))</f>
        <v/>
      </c>
      <c r="E337" s="212" t="str">
        <f>IF(C337="","",VLOOKUP(C337,seznam!$B$1:$D$979,3,FALSE))</f>
        <v/>
      </c>
      <c r="F337" s="205"/>
      <c r="G337" s="190"/>
      <c r="I337" s="194" t="str">
        <f>IF(C337="","",VLOOKUP(C337,seznam!$B$1:$F$979,5,FALSE))</f>
        <v/>
      </c>
    </row>
    <row r="338" spans="1:9" ht="15" hidden="1" customHeight="1" outlineLevel="1" x14ac:dyDescent="0.25">
      <c r="B338" s="249" t="str">
        <f>IF(C338="","",VLOOKUP(C338,seznam!$B$1:$E$979,4,FALSE))</f>
        <v/>
      </c>
      <c r="C338" s="196"/>
      <c r="D338" s="212" t="str">
        <f>IF(C338="","",VLOOKUP(C338,seznam!$B$1:$D$979,2,FALSE))</f>
        <v/>
      </c>
      <c r="E338" s="212" t="str">
        <f>IF(C338="","",VLOOKUP(C338,seznam!$B$1:$D$979,3,FALSE))</f>
        <v/>
      </c>
      <c r="F338" s="205"/>
      <c r="G338" s="190"/>
      <c r="I338" s="194" t="str">
        <f>IF(C338="","",VLOOKUP(C338,seznam!$B$1:$F$979,5,FALSE))</f>
        <v/>
      </c>
    </row>
    <row r="339" spans="1:9" ht="15" hidden="1" customHeight="1" outlineLevel="1" x14ac:dyDescent="0.25">
      <c r="B339" s="249" t="str">
        <f>IF(C339="","",VLOOKUP(C339,seznam!$B$1:$E$979,4,FALSE))</f>
        <v/>
      </c>
      <c r="C339" s="196"/>
      <c r="D339" s="212" t="str">
        <f>IF(C339="","",VLOOKUP(C339,seznam!$B$1:$D$979,2,FALSE))</f>
        <v/>
      </c>
      <c r="E339" s="212" t="str">
        <f>IF(C339="","",VLOOKUP(C339,seznam!$B$1:$D$979,3,FALSE))</f>
        <v/>
      </c>
      <c r="F339" s="205"/>
      <c r="G339" s="190"/>
      <c r="I339" s="194" t="str">
        <f>IF(C339="","",VLOOKUP(C339,seznam!$B$1:$F$979,5,FALSE))</f>
        <v/>
      </c>
    </row>
    <row r="340" spans="1:9" ht="15" customHeight="1" collapsed="1" x14ac:dyDescent="0.25">
      <c r="A340" s="200" t="s">
        <v>44</v>
      </c>
      <c r="B340" s="251"/>
      <c r="C340" s="201"/>
      <c r="D340" s="214"/>
      <c r="E340" s="214"/>
      <c r="F340" s="207"/>
      <c r="G340" s="202"/>
      <c r="I340" s="189"/>
    </row>
    <row r="341" spans="1:9" ht="15" hidden="1" customHeight="1" outlineLevel="1" x14ac:dyDescent="0.25">
      <c r="A341" s="183" t="s">
        <v>43</v>
      </c>
      <c r="B341" s="249" t="str">
        <f>IF(C341="","",VLOOKUP(C341,seznam!$B$1:$E$979,4,FALSE))</f>
        <v/>
      </c>
      <c r="C341" s="196"/>
      <c r="D341" s="212" t="str">
        <f>IF(C341="","",VLOOKUP(C341,seznam!$B$1:$D$979,2,FALSE))</f>
        <v/>
      </c>
      <c r="E341" s="212" t="str">
        <f>IF(C341="","",VLOOKUP(C341,seznam!$B$1:$D$979,3,FALSE))</f>
        <v/>
      </c>
      <c r="F341" s="205"/>
      <c r="G341" s="190"/>
      <c r="I341" s="194" t="str">
        <f>IF(C341="","",VLOOKUP(C341,seznam!$B$1:$F$979,5,FALSE))</f>
        <v/>
      </c>
    </row>
    <row r="342" spans="1:9" ht="15" hidden="1" customHeight="1" outlineLevel="1" x14ac:dyDescent="0.25">
      <c r="B342" s="249" t="str">
        <f>IF(C342="","",VLOOKUP(C342,seznam!$B$1:$E$979,4,FALSE))</f>
        <v/>
      </c>
      <c r="C342" s="196"/>
      <c r="D342" s="212" t="str">
        <f>IF(C342="","",VLOOKUP(C342,seznam!$B$1:$D$979,2,FALSE))</f>
        <v/>
      </c>
      <c r="E342" s="212" t="str">
        <f>IF(C342="","",VLOOKUP(C342,seznam!$B$1:$D$979,3,FALSE))</f>
        <v/>
      </c>
      <c r="F342" s="205"/>
      <c r="G342" s="190"/>
      <c r="I342" s="194" t="str">
        <f>IF(C342="","",VLOOKUP(C342,seznam!$B$1:$F$979,5,FALSE))</f>
        <v/>
      </c>
    </row>
    <row r="343" spans="1:9" ht="15" hidden="1" customHeight="1" outlineLevel="1" x14ac:dyDescent="0.25">
      <c r="B343" s="249" t="str">
        <f>IF(C343="","",VLOOKUP(C343,seznam!$B$1:$E$979,4,FALSE))</f>
        <v/>
      </c>
      <c r="C343" s="196"/>
      <c r="D343" s="212" t="str">
        <f>IF(C343="","",VLOOKUP(C343,seznam!$B$1:$D$979,2,FALSE))</f>
        <v/>
      </c>
      <c r="E343" s="212" t="str">
        <f>IF(C343="","",VLOOKUP(C343,seznam!$B$1:$D$979,3,FALSE))</f>
        <v/>
      </c>
      <c r="F343" s="205"/>
      <c r="G343" s="190"/>
      <c r="I343" s="194" t="str">
        <f>IF(C343="","",VLOOKUP(C343,seznam!$B$1:$F$979,5,FALSE))</f>
        <v/>
      </c>
    </row>
    <row r="344" spans="1:9" ht="15" hidden="1" customHeight="1" outlineLevel="1" x14ac:dyDescent="0.25">
      <c r="B344" s="249" t="str">
        <f>IF(C344="","",VLOOKUP(C344,seznam!$B$1:$E$979,4,FALSE))</f>
        <v/>
      </c>
      <c r="C344" s="196"/>
      <c r="D344" s="212" t="str">
        <f>IF(C344="","",VLOOKUP(C344,seznam!$B$1:$D$979,2,FALSE))</f>
        <v/>
      </c>
      <c r="E344" s="212" t="str">
        <f>IF(C344="","",VLOOKUP(C344,seznam!$B$1:$D$979,3,FALSE))</f>
        <v/>
      </c>
      <c r="F344" s="205"/>
      <c r="G344" s="190"/>
      <c r="I344" s="194" t="str">
        <f>IF(C344="","",VLOOKUP(C344,seznam!$B$1:$F$979,5,FALSE))</f>
        <v/>
      </c>
    </row>
    <row r="345" spans="1:9" ht="15" hidden="1" customHeight="1" outlineLevel="1" x14ac:dyDescent="0.25">
      <c r="B345" s="249" t="str">
        <f>IF(C345="","",VLOOKUP(C345,seznam!$B$1:$E$979,4,FALSE))</f>
        <v/>
      </c>
      <c r="C345" s="196"/>
      <c r="D345" s="212" t="str">
        <f>IF(C345="","",VLOOKUP(C345,seznam!$B$1:$D$979,2,FALSE))</f>
        <v/>
      </c>
      <c r="E345" s="212" t="str">
        <f>IF(C345="","",VLOOKUP(C345,seznam!$B$1:$D$979,3,FALSE))</f>
        <v/>
      </c>
      <c r="F345" s="205"/>
      <c r="G345" s="190"/>
      <c r="I345" s="194" t="str">
        <f>IF(C345="","",VLOOKUP(C345,seznam!$B$1:$F$979,5,FALSE))</f>
        <v/>
      </c>
    </row>
    <row r="346" spans="1:9" ht="15" hidden="1" customHeight="1" outlineLevel="1" x14ac:dyDescent="0.25">
      <c r="B346" s="249" t="str">
        <f>IF(C346="","",VLOOKUP(C346,seznam!$B$1:$E$979,4,FALSE))</f>
        <v/>
      </c>
      <c r="C346" s="196"/>
      <c r="D346" s="212" t="str">
        <f>IF(C346="","",VLOOKUP(C346,seznam!$B$1:$D$979,2,FALSE))</f>
        <v/>
      </c>
      <c r="E346" s="212" t="str">
        <f>IF(C346="","",VLOOKUP(C346,seznam!$B$1:$D$979,3,FALSE))</f>
        <v/>
      </c>
      <c r="F346" s="205"/>
      <c r="G346" s="190"/>
      <c r="I346" s="194" t="str">
        <f>IF(C346="","",VLOOKUP(C346,seznam!$B$1:$F$979,5,FALSE))</f>
        <v/>
      </c>
    </row>
    <row r="347" spans="1:9" ht="15" hidden="1" customHeight="1" outlineLevel="1" x14ac:dyDescent="0.25">
      <c r="B347" s="249" t="str">
        <f>IF(C347="","",VLOOKUP(C347,seznam!$B$1:$E$979,4,FALSE))</f>
        <v/>
      </c>
      <c r="C347" s="196"/>
      <c r="D347" s="212" t="str">
        <f>IF(C347="","",VLOOKUP(C347,seznam!$B$1:$D$979,2,FALSE))</f>
        <v/>
      </c>
      <c r="E347" s="212" t="str">
        <f>IF(C347="","",VLOOKUP(C347,seznam!$B$1:$D$979,3,FALSE))</f>
        <v/>
      </c>
      <c r="F347" s="205"/>
      <c r="G347" s="190"/>
      <c r="I347" s="194" t="str">
        <f>IF(C347="","",VLOOKUP(C347,seznam!$B$1:$F$979,5,FALSE))</f>
        <v/>
      </c>
    </row>
    <row r="348" spans="1:9" hidden="1" outlineLevel="1" x14ac:dyDescent="0.25">
      <c r="B348" s="249" t="str">
        <f>IF(C348="","",VLOOKUP(C348,seznam!$B$1:$E$979,4,FALSE))</f>
        <v/>
      </c>
      <c r="C348" s="196"/>
      <c r="D348" s="212" t="str">
        <f>IF(C348="","",VLOOKUP(C348,seznam!$B$1:$D$979,2,FALSE))</f>
        <v/>
      </c>
      <c r="E348" s="212" t="str">
        <f>IF(C348="","",VLOOKUP(C348,seznam!$B$1:$D$979,3,FALSE))</f>
        <v/>
      </c>
      <c r="F348" s="205"/>
      <c r="G348" s="190"/>
      <c r="I348" s="194" t="str">
        <f>IF(C348="","",VLOOKUP(C348,seznam!$B$1:$F$979,5,FALSE))</f>
        <v/>
      </c>
    </row>
    <row r="349" spans="1:9" hidden="1" outlineLevel="1" x14ac:dyDescent="0.25">
      <c r="B349" s="249" t="str">
        <f>IF(C349="","",VLOOKUP(C349,seznam!$B$1:$E$979,4,FALSE))</f>
        <v/>
      </c>
      <c r="C349" s="196"/>
      <c r="D349" s="212" t="str">
        <f>IF(C349="","",VLOOKUP(C349,seznam!$B$1:$D$979,2,FALSE))</f>
        <v/>
      </c>
      <c r="E349" s="212" t="str">
        <f>IF(C349="","",VLOOKUP(C349,seznam!$B$1:$D$979,3,FALSE))</f>
        <v/>
      </c>
      <c r="F349" s="205"/>
      <c r="G349" s="190"/>
      <c r="I349" s="194" t="str">
        <f>IF(C349="","",VLOOKUP(C349,seznam!$B$1:$F$979,5,FALSE))</f>
        <v/>
      </c>
    </row>
    <row r="350" spans="1:9" ht="15" hidden="1" customHeight="1" outlineLevel="1" x14ac:dyDescent="0.25">
      <c r="B350" s="249" t="str">
        <f>IF(C350="","",VLOOKUP(C350,seznam!$B$1:$E$979,4,FALSE))</f>
        <v/>
      </c>
      <c r="C350" s="196"/>
      <c r="D350" s="212" t="str">
        <f>IF(C350="","",VLOOKUP(C350,seznam!$B$1:$D$979,2,FALSE))</f>
        <v/>
      </c>
      <c r="E350" s="212" t="str">
        <f>IF(C350="","",VLOOKUP(C350,seznam!$B$1:$D$979,3,FALSE))</f>
        <v/>
      </c>
      <c r="F350" s="205"/>
      <c r="G350" s="190"/>
      <c r="I350" s="194" t="str">
        <f>IF(C350="","",VLOOKUP(C350,seznam!$B$1:$F$979,5,FALSE))</f>
        <v/>
      </c>
    </row>
    <row r="351" spans="1:9" ht="15" hidden="1" customHeight="1" outlineLevel="1" x14ac:dyDescent="0.25">
      <c r="B351" s="249" t="str">
        <f>IF(C351="","",VLOOKUP(C351,seznam!$B$1:$E$979,4,FALSE))</f>
        <v/>
      </c>
      <c r="C351" s="196"/>
      <c r="D351" s="212" t="str">
        <f>IF(C351="","",VLOOKUP(C351,seznam!$B$1:$D$979,2,FALSE))</f>
        <v/>
      </c>
      <c r="E351" s="212" t="str">
        <f>IF(C351="","",VLOOKUP(C351,seznam!$B$1:$D$979,3,FALSE))</f>
        <v/>
      </c>
      <c r="F351" s="205"/>
      <c r="G351" s="190"/>
      <c r="I351" s="194" t="str">
        <f>IF(C351="","",VLOOKUP(C351,seznam!$B$1:$F$979,5,FALSE))</f>
        <v/>
      </c>
    </row>
  </sheetData>
  <sheetProtection formatCells="0" selectLockedCells="1" autoFilter="0" pivotTables="0"/>
  <autoFilter ref="D1:F22" xr:uid="{00000000-0009-0000-0000-00000E000000}"/>
  <conditionalFormatting sqref="A4">
    <cfRule type="containsText" dxfId="443" priority="90" operator="containsText" text="č. zakázky">
      <formula>NOT(ISERROR(SEARCH("č. zakázky",A4)))</formula>
    </cfRule>
  </conditionalFormatting>
  <conditionalFormatting sqref="A5">
    <cfRule type="containsText" dxfId="442" priority="89" operator="containsText" text="datum">
      <formula>NOT(ISERROR(SEARCH("datum",A5)))</formula>
    </cfRule>
  </conditionalFormatting>
  <conditionalFormatting sqref="F4 F14:F15 F350:F351">
    <cfRule type="expression" dxfId="441" priority="88">
      <formula>$I4&lt;0</formula>
    </cfRule>
  </conditionalFormatting>
  <conditionalFormatting sqref="F5:F13">
    <cfRule type="expression" dxfId="440" priority="87">
      <formula>$I5&lt;0</formula>
    </cfRule>
  </conditionalFormatting>
  <conditionalFormatting sqref="A17">
    <cfRule type="containsText" dxfId="439" priority="85" operator="containsText" text="datum">
      <formula>NOT(ISERROR(SEARCH("datum",A17)))</formula>
    </cfRule>
  </conditionalFormatting>
  <conditionalFormatting sqref="A29">
    <cfRule type="containsText" dxfId="438" priority="84" operator="containsText" text="datum">
      <formula>NOT(ISERROR(SEARCH("datum",A29)))</formula>
    </cfRule>
  </conditionalFormatting>
  <conditionalFormatting sqref="A41">
    <cfRule type="containsText" dxfId="437" priority="83" operator="containsText" text="datum">
      <formula>NOT(ISERROR(SEARCH("datum",A41)))</formula>
    </cfRule>
  </conditionalFormatting>
  <conditionalFormatting sqref="A53">
    <cfRule type="containsText" dxfId="436" priority="82" operator="containsText" text="datum">
      <formula>NOT(ISERROR(SEARCH("datum",A53)))</formula>
    </cfRule>
  </conditionalFormatting>
  <conditionalFormatting sqref="A65">
    <cfRule type="containsText" dxfId="435" priority="81" operator="containsText" text="datum">
      <formula>NOT(ISERROR(SEARCH("datum",A65)))</formula>
    </cfRule>
  </conditionalFormatting>
  <conditionalFormatting sqref="A77">
    <cfRule type="containsText" dxfId="434" priority="80" operator="containsText" text="datum">
      <formula>NOT(ISERROR(SEARCH("datum",A77)))</formula>
    </cfRule>
  </conditionalFormatting>
  <conditionalFormatting sqref="A89">
    <cfRule type="containsText" dxfId="433" priority="79" operator="containsText" text="datum">
      <formula>NOT(ISERROR(SEARCH("datum",A89)))</formula>
    </cfRule>
  </conditionalFormatting>
  <conditionalFormatting sqref="A101">
    <cfRule type="containsText" dxfId="432" priority="78" operator="containsText" text="datum">
      <formula>NOT(ISERROR(SEARCH("datum",A101)))</formula>
    </cfRule>
  </conditionalFormatting>
  <conditionalFormatting sqref="A113">
    <cfRule type="containsText" dxfId="431" priority="77" operator="containsText" text="datum">
      <formula>NOT(ISERROR(SEARCH("datum",A113)))</formula>
    </cfRule>
  </conditionalFormatting>
  <conditionalFormatting sqref="A125">
    <cfRule type="containsText" dxfId="430" priority="76" operator="containsText" text="datum">
      <formula>NOT(ISERROR(SEARCH("datum",A125)))</formula>
    </cfRule>
  </conditionalFormatting>
  <conditionalFormatting sqref="A137">
    <cfRule type="containsText" dxfId="429" priority="75" operator="containsText" text="datum">
      <formula>NOT(ISERROR(SEARCH("datum",A137)))</formula>
    </cfRule>
  </conditionalFormatting>
  <conditionalFormatting sqref="A149">
    <cfRule type="containsText" dxfId="428" priority="74" operator="containsText" text="datum">
      <formula>NOT(ISERROR(SEARCH("datum",A149)))</formula>
    </cfRule>
  </conditionalFormatting>
  <conditionalFormatting sqref="A161">
    <cfRule type="containsText" dxfId="427" priority="73" operator="containsText" text="datum">
      <formula>NOT(ISERROR(SEARCH("datum",A161)))</formula>
    </cfRule>
  </conditionalFormatting>
  <conditionalFormatting sqref="A173">
    <cfRule type="containsText" dxfId="426" priority="72" operator="containsText" text="datum">
      <formula>NOT(ISERROR(SEARCH("datum",A173)))</formula>
    </cfRule>
  </conditionalFormatting>
  <conditionalFormatting sqref="A185">
    <cfRule type="containsText" dxfId="425" priority="71" operator="containsText" text="datum">
      <formula>NOT(ISERROR(SEARCH("datum",A185)))</formula>
    </cfRule>
  </conditionalFormatting>
  <conditionalFormatting sqref="A197">
    <cfRule type="containsText" dxfId="424" priority="70" operator="containsText" text="datum">
      <formula>NOT(ISERROR(SEARCH("datum",A197)))</formula>
    </cfRule>
  </conditionalFormatting>
  <conditionalFormatting sqref="A209">
    <cfRule type="containsText" dxfId="423" priority="69" operator="containsText" text="datum">
      <formula>NOT(ISERROR(SEARCH("datum",A209)))</formula>
    </cfRule>
  </conditionalFormatting>
  <conditionalFormatting sqref="A221">
    <cfRule type="containsText" dxfId="422" priority="68" operator="containsText" text="datum">
      <formula>NOT(ISERROR(SEARCH("datum",A221)))</formula>
    </cfRule>
  </conditionalFormatting>
  <conditionalFormatting sqref="A233">
    <cfRule type="containsText" dxfId="421" priority="67" operator="containsText" text="datum">
      <formula>NOT(ISERROR(SEARCH("datum",A233)))</formula>
    </cfRule>
  </conditionalFormatting>
  <conditionalFormatting sqref="A245">
    <cfRule type="containsText" dxfId="420" priority="66" operator="containsText" text="datum">
      <formula>NOT(ISERROR(SEARCH("datum",A245)))</formula>
    </cfRule>
  </conditionalFormatting>
  <conditionalFormatting sqref="A257">
    <cfRule type="containsText" dxfId="419" priority="65" operator="containsText" text="datum">
      <formula>NOT(ISERROR(SEARCH("datum",A257)))</formula>
    </cfRule>
  </conditionalFormatting>
  <conditionalFormatting sqref="A269">
    <cfRule type="containsText" dxfId="418" priority="64" operator="containsText" text="datum">
      <formula>NOT(ISERROR(SEARCH("datum",A269)))</formula>
    </cfRule>
  </conditionalFormatting>
  <conditionalFormatting sqref="A281">
    <cfRule type="containsText" dxfId="417" priority="63" operator="containsText" text="datum">
      <formula>NOT(ISERROR(SEARCH("datum",A281)))</formula>
    </cfRule>
  </conditionalFormatting>
  <conditionalFormatting sqref="A293">
    <cfRule type="containsText" dxfId="416" priority="62" operator="containsText" text="datum">
      <formula>NOT(ISERROR(SEARCH("datum",A293)))</formula>
    </cfRule>
  </conditionalFormatting>
  <conditionalFormatting sqref="A305">
    <cfRule type="containsText" dxfId="415" priority="61" operator="containsText" text="datum">
      <formula>NOT(ISERROR(SEARCH("datum",A305)))</formula>
    </cfRule>
  </conditionalFormatting>
  <conditionalFormatting sqref="A317">
    <cfRule type="containsText" dxfId="414" priority="60" operator="containsText" text="datum">
      <formula>NOT(ISERROR(SEARCH("datum",A317)))</formula>
    </cfRule>
  </conditionalFormatting>
  <conditionalFormatting sqref="A329">
    <cfRule type="containsText" dxfId="413" priority="59" operator="containsText" text="datum">
      <formula>NOT(ISERROR(SEARCH("datum",A329)))</formula>
    </cfRule>
  </conditionalFormatting>
  <conditionalFormatting sqref="A341">
    <cfRule type="containsText" dxfId="412" priority="58" operator="containsText" text="datum">
      <formula>NOT(ISERROR(SEARCH("datum",A341)))</formula>
    </cfRule>
  </conditionalFormatting>
  <conditionalFormatting sqref="F16 F26:F27 F38:F39 F50:F51 F62:F63 F74:F75 F86:F87 F98:F99 F110:F111 F122:F123 F134:F135 F146:F147 F158:F159 F170:F171 F182:F183 F194:F195 F206:F207 F218:F219 F230:F231 F242:F243 F254:F255 F266:F267 F278:F279 F290:F291 F302:F303 F314:F315 F326:F327 F338:F339">
    <cfRule type="expression" dxfId="411" priority="57">
      <formula>$I16&lt;0</formula>
    </cfRule>
  </conditionalFormatting>
  <conditionalFormatting sqref="F17:F25 F29:F37 F41:F49 F53:F61 F65:F73 F77:F85 F89:F97 F101:F109 F113:F121 F125:F133 F137:F145 F149:F157 F161:F169 F173:F181 F185:F193 F197:F205 F209:F217 F221:F229 F233:F241 F245:F253 F257:F265 F269:F277 F281:F289 F293:F301 F305:F313 F317:F325 F329:F337 F341:F349">
    <cfRule type="expression" dxfId="410" priority="56">
      <formula>$I17&lt;0</formula>
    </cfRule>
  </conditionalFormatting>
  <conditionalFormatting sqref="A28">
    <cfRule type="containsText" dxfId="409" priority="55" operator="containsText" text="č. zakázky">
      <formula>NOT(ISERROR(SEARCH("č. zakázky",A28)))</formula>
    </cfRule>
  </conditionalFormatting>
  <conditionalFormatting sqref="F28">
    <cfRule type="expression" dxfId="408" priority="54">
      <formula>$I28&lt;0</formula>
    </cfRule>
  </conditionalFormatting>
  <conditionalFormatting sqref="A40">
    <cfRule type="containsText" dxfId="407" priority="53" operator="containsText" text="č. zakázky">
      <formula>NOT(ISERROR(SEARCH("č. zakázky",A40)))</formula>
    </cfRule>
  </conditionalFormatting>
  <conditionalFormatting sqref="F40">
    <cfRule type="expression" dxfId="406" priority="52">
      <formula>$I40&lt;0</formula>
    </cfRule>
  </conditionalFormatting>
  <conditionalFormatting sqref="A52">
    <cfRule type="containsText" dxfId="405" priority="51" operator="containsText" text="č. zakázky">
      <formula>NOT(ISERROR(SEARCH("č. zakázky",A52)))</formula>
    </cfRule>
  </conditionalFormatting>
  <conditionalFormatting sqref="F52">
    <cfRule type="expression" dxfId="404" priority="50">
      <formula>$I52&lt;0</formula>
    </cfRule>
  </conditionalFormatting>
  <conditionalFormatting sqref="A64">
    <cfRule type="containsText" dxfId="403" priority="49" operator="containsText" text="č. zakázky">
      <formula>NOT(ISERROR(SEARCH("č. zakázky",A64)))</formula>
    </cfRule>
  </conditionalFormatting>
  <conditionalFormatting sqref="F64">
    <cfRule type="expression" dxfId="402" priority="48">
      <formula>$I64&lt;0</formula>
    </cfRule>
  </conditionalFormatting>
  <conditionalFormatting sqref="A76">
    <cfRule type="containsText" dxfId="401" priority="47" operator="containsText" text="č. zakázky">
      <formula>NOT(ISERROR(SEARCH("č. zakázky",A76)))</formula>
    </cfRule>
  </conditionalFormatting>
  <conditionalFormatting sqref="F76">
    <cfRule type="expression" dxfId="400" priority="46">
      <formula>$I76&lt;0</formula>
    </cfRule>
  </conditionalFormatting>
  <conditionalFormatting sqref="A88">
    <cfRule type="containsText" dxfId="399" priority="45" operator="containsText" text="č. zakázky">
      <formula>NOT(ISERROR(SEARCH("č. zakázky",A88)))</formula>
    </cfRule>
  </conditionalFormatting>
  <conditionalFormatting sqref="F88">
    <cfRule type="expression" dxfId="398" priority="44">
      <formula>$I88&lt;0</formula>
    </cfRule>
  </conditionalFormatting>
  <conditionalFormatting sqref="A100">
    <cfRule type="containsText" dxfId="397" priority="43" operator="containsText" text="č. zakázky">
      <formula>NOT(ISERROR(SEARCH("č. zakázky",A100)))</formula>
    </cfRule>
  </conditionalFormatting>
  <conditionalFormatting sqref="F100">
    <cfRule type="expression" dxfId="396" priority="42">
      <formula>$I100&lt;0</formula>
    </cfRule>
  </conditionalFormatting>
  <conditionalFormatting sqref="A112">
    <cfRule type="containsText" dxfId="395" priority="41" operator="containsText" text="č. zakázky">
      <formula>NOT(ISERROR(SEARCH("č. zakázky",A112)))</formula>
    </cfRule>
  </conditionalFormatting>
  <conditionalFormatting sqref="F112">
    <cfRule type="expression" dxfId="394" priority="40">
      <formula>$I112&lt;0</formula>
    </cfRule>
  </conditionalFormatting>
  <conditionalFormatting sqref="A124">
    <cfRule type="containsText" dxfId="393" priority="39" operator="containsText" text="č. zakázky">
      <formula>NOT(ISERROR(SEARCH("č. zakázky",A124)))</formula>
    </cfRule>
  </conditionalFormatting>
  <conditionalFormatting sqref="F124">
    <cfRule type="expression" dxfId="392" priority="38">
      <formula>$I124&lt;0</formula>
    </cfRule>
  </conditionalFormatting>
  <conditionalFormatting sqref="A136">
    <cfRule type="containsText" dxfId="391" priority="37" operator="containsText" text="č. zakázky">
      <formula>NOT(ISERROR(SEARCH("č. zakázky",A136)))</formula>
    </cfRule>
  </conditionalFormatting>
  <conditionalFormatting sqref="F136">
    <cfRule type="expression" dxfId="390" priority="36">
      <formula>$I136&lt;0</formula>
    </cfRule>
  </conditionalFormatting>
  <conditionalFormatting sqref="A148">
    <cfRule type="containsText" dxfId="389" priority="35" operator="containsText" text="č. zakázky">
      <formula>NOT(ISERROR(SEARCH("č. zakázky",A148)))</formula>
    </cfRule>
  </conditionalFormatting>
  <conditionalFormatting sqref="F148">
    <cfRule type="expression" dxfId="388" priority="34">
      <formula>$I148&lt;0</formula>
    </cfRule>
  </conditionalFormatting>
  <conditionalFormatting sqref="A160">
    <cfRule type="containsText" dxfId="387" priority="33" operator="containsText" text="č. zakázky">
      <formula>NOT(ISERROR(SEARCH("č. zakázky",A160)))</formula>
    </cfRule>
  </conditionalFormatting>
  <conditionalFormatting sqref="F160">
    <cfRule type="expression" dxfId="386" priority="32">
      <formula>$I160&lt;0</formula>
    </cfRule>
  </conditionalFormatting>
  <conditionalFormatting sqref="A172">
    <cfRule type="containsText" dxfId="385" priority="31" operator="containsText" text="č. zakázky">
      <formula>NOT(ISERROR(SEARCH("č. zakázky",A172)))</formula>
    </cfRule>
  </conditionalFormatting>
  <conditionalFormatting sqref="F172">
    <cfRule type="expression" dxfId="384" priority="30">
      <formula>$I172&lt;0</formula>
    </cfRule>
  </conditionalFormatting>
  <conditionalFormatting sqref="A184">
    <cfRule type="containsText" dxfId="383" priority="29" operator="containsText" text="č. zakázky">
      <formula>NOT(ISERROR(SEARCH("č. zakázky",A184)))</formula>
    </cfRule>
  </conditionalFormatting>
  <conditionalFormatting sqref="F184">
    <cfRule type="expression" dxfId="382" priority="28">
      <formula>$I184&lt;0</formula>
    </cfRule>
  </conditionalFormatting>
  <conditionalFormatting sqref="A196">
    <cfRule type="containsText" dxfId="381" priority="27" operator="containsText" text="č. zakázky">
      <formula>NOT(ISERROR(SEARCH("č. zakázky",A196)))</formula>
    </cfRule>
  </conditionalFormatting>
  <conditionalFormatting sqref="F196">
    <cfRule type="expression" dxfId="380" priority="26">
      <formula>$I196&lt;0</formula>
    </cfRule>
  </conditionalFormatting>
  <conditionalFormatting sqref="A208">
    <cfRule type="containsText" dxfId="379" priority="25" operator="containsText" text="č. zakázky">
      <formula>NOT(ISERROR(SEARCH("č. zakázky",A208)))</formula>
    </cfRule>
  </conditionalFormatting>
  <conditionalFormatting sqref="F208">
    <cfRule type="expression" dxfId="378" priority="24">
      <formula>$I208&lt;0</formula>
    </cfRule>
  </conditionalFormatting>
  <conditionalFormatting sqref="A220">
    <cfRule type="containsText" dxfId="377" priority="23" operator="containsText" text="č. zakázky">
      <formula>NOT(ISERROR(SEARCH("č. zakázky",A220)))</formula>
    </cfRule>
  </conditionalFormatting>
  <conditionalFormatting sqref="F220">
    <cfRule type="expression" dxfId="376" priority="22">
      <formula>$I220&lt;0</formula>
    </cfRule>
  </conditionalFormatting>
  <conditionalFormatting sqref="A232">
    <cfRule type="containsText" dxfId="375" priority="21" operator="containsText" text="č. zakázky">
      <formula>NOT(ISERROR(SEARCH("č. zakázky",A232)))</formula>
    </cfRule>
  </conditionalFormatting>
  <conditionalFormatting sqref="F232">
    <cfRule type="expression" dxfId="374" priority="20">
      <formula>$I232&lt;0</formula>
    </cfRule>
  </conditionalFormatting>
  <conditionalFormatting sqref="A244">
    <cfRule type="containsText" dxfId="373" priority="19" operator="containsText" text="č. zakázky">
      <formula>NOT(ISERROR(SEARCH("č. zakázky",A244)))</formula>
    </cfRule>
  </conditionalFormatting>
  <conditionalFormatting sqref="F244">
    <cfRule type="expression" dxfId="372" priority="18">
      <formula>$I244&lt;0</formula>
    </cfRule>
  </conditionalFormatting>
  <conditionalFormatting sqref="A256">
    <cfRule type="containsText" dxfId="371" priority="17" operator="containsText" text="č. zakázky">
      <formula>NOT(ISERROR(SEARCH("č. zakázky",A256)))</formula>
    </cfRule>
  </conditionalFormatting>
  <conditionalFormatting sqref="F256">
    <cfRule type="expression" dxfId="370" priority="16">
      <formula>$I256&lt;0</formula>
    </cfRule>
  </conditionalFormatting>
  <conditionalFormatting sqref="A268">
    <cfRule type="containsText" dxfId="369" priority="15" operator="containsText" text="č. zakázky">
      <formula>NOT(ISERROR(SEARCH("č. zakázky",A268)))</formula>
    </cfRule>
  </conditionalFormatting>
  <conditionalFormatting sqref="F268">
    <cfRule type="expression" dxfId="368" priority="14">
      <formula>$I268&lt;0</formula>
    </cfRule>
  </conditionalFormatting>
  <conditionalFormatting sqref="A280">
    <cfRule type="containsText" dxfId="367" priority="13" operator="containsText" text="č. zakázky">
      <formula>NOT(ISERROR(SEARCH("č. zakázky",A280)))</formula>
    </cfRule>
  </conditionalFormatting>
  <conditionalFormatting sqref="F280">
    <cfRule type="expression" dxfId="366" priority="12">
      <formula>$I280&lt;0</formula>
    </cfRule>
  </conditionalFormatting>
  <conditionalFormatting sqref="A292">
    <cfRule type="containsText" dxfId="365" priority="11" operator="containsText" text="č. zakázky">
      <formula>NOT(ISERROR(SEARCH("č. zakázky",A292)))</formula>
    </cfRule>
  </conditionalFormatting>
  <conditionalFormatting sqref="F292">
    <cfRule type="expression" dxfId="364" priority="10">
      <formula>$I292&lt;0</formula>
    </cfRule>
  </conditionalFormatting>
  <conditionalFormatting sqref="A304">
    <cfRule type="containsText" dxfId="363" priority="9" operator="containsText" text="č. zakázky">
      <formula>NOT(ISERROR(SEARCH("č. zakázky",A304)))</formula>
    </cfRule>
  </conditionalFormatting>
  <conditionalFormatting sqref="F304">
    <cfRule type="expression" dxfId="362" priority="8">
      <formula>$I304&lt;0</formula>
    </cfRule>
  </conditionalFormatting>
  <conditionalFormatting sqref="A316">
    <cfRule type="containsText" dxfId="361" priority="7" operator="containsText" text="č. zakázky">
      <formula>NOT(ISERROR(SEARCH("č. zakázky",A316)))</formula>
    </cfRule>
  </conditionalFormatting>
  <conditionalFormatting sqref="F316">
    <cfRule type="expression" dxfId="360" priority="6">
      <formula>$I316&lt;0</formula>
    </cfRule>
  </conditionalFormatting>
  <conditionalFormatting sqref="A328">
    <cfRule type="containsText" dxfId="359" priority="5" operator="containsText" text="č. zakázky">
      <formula>NOT(ISERROR(SEARCH("č. zakázky",A328)))</formula>
    </cfRule>
  </conditionalFormatting>
  <conditionalFormatting sqref="F328">
    <cfRule type="expression" dxfId="358" priority="4">
      <formula>$I328&lt;0</formula>
    </cfRule>
  </conditionalFormatting>
  <conditionalFormatting sqref="A340">
    <cfRule type="containsText" dxfId="357" priority="3" operator="containsText" text="č. zakázky">
      <formula>NOT(ISERROR(SEARCH("č. zakázky",A340)))</formula>
    </cfRule>
  </conditionalFormatting>
  <conditionalFormatting sqref="F340">
    <cfRule type="expression" dxfId="356" priority="2">
      <formula>$I340&lt;0</formula>
    </cfRule>
  </conditionalFormatting>
  <conditionalFormatting sqref="A16">
    <cfRule type="containsText" dxfId="355" priority="1" operator="containsText" text="č. zakázky">
      <formula>NOT(ISERROR(SEARCH("č. zakázky",A16)))</formula>
    </cfRule>
  </conditionalFormatting>
  <pageMargins left="0.31496062992125984" right="0.11811023622047245" top="0.39370078740157483" bottom="0.3937007874015748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outlinePr summaryBelow="0"/>
  </sheetPr>
  <dimension ref="A2:K351"/>
  <sheetViews>
    <sheetView showGridLines="0" workbookViewId="0">
      <pane ySplit="3" topLeftCell="A4" activePane="bottomLeft" state="frozen"/>
      <selection activeCell="D184" sqref="D184"/>
      <selection pane="bottomLeft" activeCell="F9" sqref="F9"/>
    </sheetView>
  </sheetViews>
  <sheetFormatPr defaultRowHeight="15" outlineLevelRow="1" x14ac:dyDescent="0.25"/>
  <cols>
    <col min="1" max="1" width="19.28515625" style="180" customWidth="1"/>
    <col min="2" max="2" width="20.42578125" style="208" customWidth="1"/>
    <col min="3" max="3" width="12.28515625" style="3" customWidth="1"/>
    <col min="4" max="4" width="31.5703125" style="208" customWidth="1"/>
    <col min="5" max="5" width="31.7109375" style="208" bestFit="1" customWidth="1"/>
    <col min="6" max="6" width="12.42578125" style="23" customWidth="1"/>
    <col min="7" max="7" width="33.140625" style="189" customWidth="1"/>
    <col min="8" max="8" width="2" style="189" customWidth="1"/>
    <col min="9" max="9" width="9" style="1" customWidth="1"/>
    <col min="10" max="11" width="9" customWidth="1"/>
  </cols>
  <sheetData>
    <row r="2" spans="1:11" ht="34.5" customHeight="1" x14ac:dyDescent="0.25">
      <c r="A2" s="191" t="s">
        <v>217</v>
      </c>
      <c r="B2" s="209"/>
      <c r="C2" s="252" t="s">
        <v>233</v>
      </c>
      <c r="D2" s="209"/>
      <c r="E2" s="209"/>
      <c r="F2" s="203"/>
    </row>
    <row r="3" spans="1:11" ht="18" customHeight="1" x14ac:dyDescent="0.3">
      <c r="A3" s="197"/>
      <c r="B3" s="210" t="s">
        <v>208</v>
      </c>
      <c r="C3" s="184" t="s">
        <v>50</v>
      </c>
      <c r="D3" s="210" t="s">
        <v>212</v>
      </c>
      <c r="E3" s="210" t="s">
        <v>47</v>
      </c>
      <c r="F3" s="185" t="s">
        <v>48</v>
      </c>
      <c r="G3" s="192" t="s">
        <v>209</v>
      </c>
      <c r="I3" s="193" t="s">
        <v>49</v>
      </c>
    </row>
    <row r="4" spans="1:11" ht="15" customHeight="1" x14ac:dyDescent="0.25">
      <c r="A4" s="182" t="s">
        <v>253</v>
      </c>
      <c r="B4" s="248" t="s">
        <v>251</v>
      </c>
      <c r="C4" s="195"/>
      <c r="D4" s="211"/>
      <c r="E4" s="211"/>
      <c r="F4" s="204"/>
      <c r="G4" s="190"/>
      <c r="I4" s="189"/>
      <c r="J4" s="189"/>
    </row>
    <row r="5" spans="1:11" ht="15" customHeight="1" outlineLevel="1" x14ac:dyDescent="0.25">
      <c r="A5" s="183">
        <v>43341</v>
      </c>
      <c r="B5" s="249" t="str">
        <f>IF(C5="","",VLOOKUP(C5,seznam!$B$1:$E$979,4,FALSE))</f>
        <v>1 - PR-Rámy, ochrany</v>
      </c>
      <c r="C5" s="196" t="s">
        <v>65</v>
      </c>
      <c r="D5" s="212" t="str">
        <f>IF(C5="","",VLOOKUP(C5,seznam!$B$1:$D$979,2,FALSE))</f>
        <v>Horizontála</v>
      </c>
      <c r="E5" s="212" t="str">
        <f>IF(C5="","",VLOOKUP(C5,seznam!$B$1:$D$979,3,FALSE))</f>
        <v>x9300 / Oranž</v>
      </c>
      <c r="F5" s="205">
        <v>4</v>
      </c>
      <c r="G5" s="190"/>
      <c r="I5" s="194">
        <f>IF(C5="","",VLOOKUP(C5,seznam!$B$1:$F$979,5,FALSE))</f>
        <v>16</v>
      </c>
    </row>
    <row r="6" spans="1:11" ht="15" customHeight="1" outlineLevel="1" x14ac:dyDescent="0.25">
      <c r="B6" s="249" t="str">
        <f>IF(C6="","",VLOOKUP(C6,seznam!$B$1:$E$979,4,FALSE))</f>
        <v>1 - PR-Rámy, ochrany</v>
      </c>
      <c r="C6" s="196" t="s">
        <v>66</v>
      </c>
      <c r="D6" s="212" t="str">
        <f>IF(C6="","",VLOOKUP(C6,seznam!$B$1:$D$979,2,FALSE))</f>
        <v/>
      </c>
      <c r="E6" s="212" t="str">
        <f>IF(C6="","",VLOOKUP(C6,seznam!$B$1:$D$979,3,FALSE))</f>
        <v/>
      </c>
      <c r="F6" s="205">
        <v>1</v>
      </c>
      <c r="G6" s="190"/>
      <c r="I6" s="194">
        <f>IF(C6="","",VLOOKUP(C6,seznam!$B$1:$F$979,5,FALSE))</f>
        <v>0</v>
      </c>
    </row>
    <row r="7" spans="1:11" ht="15" customHeight="1" outlineLevel="1" x14ac:dyDescent="0.25">
      <c r="B7" s="249" t="str">
        <f>IF(C7="","",VLOOKUP(C7,seznam!$B$1:$E$979,4,FALSE))</f>
        <v>1 - PR-Rámy, ochrany</v>
      </c>
      <c r="C7" s="196" t="s">
        <v>58</v>
      </c>
      <c r="D7" s="212" t="str">
        <f>IF(C7="","",VLOOKUP(C7,seznam!$B$1:$D$979,2,FALSE))</f>
        <v>Rám mont.</v>
      </c>
      <c r="E7" s="212" t="str">
        <f>IF(C7="","",VLOOKUP(C7,seznam!$B$1:$D$979,3,FALSE))</f>
        <v>1260x750-100 / Oranž</v>
      </c>
      <c r="F7" s="205">
        <v>1</v>
      </c>
      <c r="G7" s="190"/>
      <c r="I7" s="194">
        <f>IF(C7="","",VLOOKUP(C7,seznam!$B$1:$F$979,5,FALSE))</f>
        <v>2</v>
      </c>
    </row>
    <row r="8" spans="1:11" ht="15" customHeight="1" outlineLevel="1" x14ac:dyDescent="0.25">
      <c r="B8" s="249" t="str">
        <f>IF(C8="","",VLOOKUP(C8,seznam!$B$1:$E$979,4,FALSE))</f>
        <v>1 - PR-Rámy, ochrany</v>
      </c>
      <c r="C8" s="196" t="s">
        <v>53</v>
      </c>
      <c r="D8" s="212" t="str">
        <f>IF(C8="","",VLOOKUP(C8,seznam!$B$1:$D$979,2,FALSE))</f>
        <v/>
      </c>
      <c r="E8" s="212" t="str">
        <f>IF(C8="","",VLOOKUP(C8,seznam!$B$1:$D$979,3,FALSE))</f>
        <v/>
      </c>
      <c r="F8" s="205">
        <v>1</v>
      </c>
      <c r="G8" s="190"/>
      <c r="I8" s="194">
        <f>IF(C8="","",VLOOKUP(C8,seznam!$B$1:$F$979,5,FALSE))</f>
        <v>0</v>
      </c>
    </row>
    <row r="9" spans="1:11" ht="15" customHeight="1" outlineLevel="1" x14ac:dyDescent="0.25">
      <c r="B9" s="249" t="str">
        <f>IF(C9="","",VLOOKUP(C9,seznam!$B$1:$E$979,4,FALSE))</f>
        <v/>
      </c>
      <c r="C9" s="196"/>
      <c r="D9" s="212" t="str">
        <f>IF(C9="","",VLOOKUP(C9,seznam!$B$1:$D$979,2,FALSE))</f>
        <v/>
      </c>
      <c r="E9" s="212" t="str">
        <f>IF(C9="","",VLOOKUP(C9,seznam!$B$1:$D$979,3,FALSE))</f>
        <v/>
      </c>
      <c r="F9" s="205"/>
      <c r="G9" s="190"/>
      <c r="I9" s="194" t="str">
        <f>IF(C9="","",VLOOKUP(C9,seznam!$B$1:$F$979,5,FALSE))</f>
        <v/>
      </c>
    </row>
    <row r="10" spans="1:11" ht="15" customHeight="1" outlineLevel="1" x14ac:dyDescent="0.25">
      <c r="B10" s="249" t="str">
        <f>IF(C10="","",VLOOKUP(C10,seznam!$B$1:$E$979,4,FALSE))</f>
        <v/>
      </c>
      <c r="C10" s="196"/>
      <c r="D10" s="212" t="str">
        <f>IF(C10="","",VLOOKUP(C10,seznam!$B$1:$D$979,2,FALSE))</f>
        <v/>
      </c>
      <c r="E10" s="212" t="str">
        <f>IF(C10="","",VLOOKUP(C10,seznam!$B$1:$D$979,3,FALSE))</f>
        <v/>
      </c>
      <c r="F10" s="205"/>
      <c r="G10" s="190"/>
      <c r="I10" s="194" t="str">
        <f>IF(C10="","",VLOOKUP(C10,seznam!$B$1:$F$979,5,FALSE))</f>
        <v/>
      </c>
    </row>
    <row r="11" spans="1:11" ht="15" customHeight="1" outlineLevel="1" x14ac:dyDescent="0.25">
      <c r="B11" s="249" t="str">
        <f>IF(C11="","",VLOOKUP(C11,seznam!$B$1:$E$979,4,FALSE))</f>
        <v/>
      </c>
      <c r="C11" s="196"/>
      <c r="D11" s="212" t="str">
        <f>IF(C11="","",VLOOKUP(C11,seznam!$B$1:$D$979,2,FALSE))</f>
        <v/>
      </c>
      <c r="E11" s="212" t="str">
        <f>IF(C11="","",VLOOKUP(C11,seznam!$B$1:$D$979,3,FALSE))</f>
        <v/>
      </c>
      <c r="F11" s="205"/>
      <c r="G11" s="190"/>
      <c r="I11" s="194" t="str">
        <f>IF(C11="","",VLOOKUP(C11,seznam!$B$1:$F$979,5,FALSE))</f>
        <v/>
      </c>
    </row>
    <row r="12" spans="1:11" ht="15" customHeight="1" outlineLevel="1" x14ac:dyDescent="0.25">
      <c r="B12" s="249" t="str">
        <f>IF(C12="","",VLOOKUP(C12,seznam!$B$1:$E$979,4,FALSE))</f>
        <v/>
      </c>
      <c r="C12" s="196"/>
      <c r="D12" s="212" t="str">
        <f>IF(C12="","",VLOOKUP(C12,seznam!$B$1:$D$979,2,FALSE))</f>
        <v/>
      </c>
      <c r="E12" s="212" t="str">
        <f>IF(C12="","",VLOOKUP(C12,seznam!$B$1:$D$979,3,FALSE))</f>
        <v/>
      </c>
      <c r="F12" s="205"/>
      <c r="G12" s="190"/>
      <c r="I12" s="194" t="str">
        <f>IF(C12="","",VLOOKUP(C12,seznam!$B$1:$F$979,5,FALSE))</f>
        <v/>
      </c>
    </row>
    <row r="13" spans="1:11" ht="15" customHeight="1" outlineLevel="1" x14ac:dyDescent="0.25">
      <c r="B13" s="249" t="str">
        <f>IF(C13="","",VLOOKUP(C13,seznam!$B$1:$E$979,4,FALSE))</f>
        <v/>
      </c>
      <c r="C13" s="196"/>
      <c r="D13" s="212" t="str">
        <f>IF(C13="","",VLOOKUP(C13,seznam!$B$1:$D$979,2,FALSE))</f>
        <v/>
      </c>
      <c r="E13" s="212" t="str">
        <f>IF(C13="","",VLOOKUP(C13,seznam!$B$1:$D$979,3,FALSE))</f>
        <v/>
      </c>
      <c r="F13" s="205"/>
      <c r="G13" s="190"/>
      <c r="I13" s="194" t="str">
        <f>IF(C13="","",VLOOKUP(C13,seznam!$B$1:$F$979,5,FALSE))</f>
        <v/>
      </c>
    </row>
    <row r="14" spans="1:11" ht="15" customHeight="1" outlineLevel="1" x14ac:dyDescent="0.25">
      <c r="B14" s="249" t="str">
        <f>IF(C14="","",VLOOKUP(C14,seznam!$B$1:$E$979,4,FALSE))</f>
        <v/>
      </c>
      <c r="C14" s="196"/>
      <c r="D14" s="212" t="str">
        <f>IF(C14="","",VLOOKUP(C14,seznam!$B$1:$D$979,2,FALSE))</f>
        <v/>
      </c>
      <c r="E14" s="212" t="str">
        <f>IF(C14="","",VLOOKUP(C14,seznam!$B$1:$D$979,3,FALSE))</f>
        <v/>
      </c>
      <c r="F14" s="205"/>
      <c r="G14" s="190"/>
      <c r="I14" s="194" t="str">
        <f>IF(C14="","",VLOOKUP(C14,seznam!$B$1:$F$979,5,FALSE))</f>
        <v/>
      </c>
    </row>
    <row r="15" spans="1:11" ht="15" customHeight="1" outlineLevel="1" x14ac:dyDescent="0.25">
      <c r="B15" s="250" t="str">
        <f>IF(C15="","",VLOOKUP(C15,seznam!$B$1:$E$979,4,FALSE))</f>
        <v/>
      </c>
      <c r="C15" s="198"/>
      <c r="D15" s="213" t="str">
        <f>IF(C15="","",VLOOKUP(C15,seznam!$B$1:$D$979,2,FALSE))</f>
        <v/>
      </c>
      <c r="E15" s="213" t="str">
        <f>IF(C15="","",VLOOKUP(C15,seznam!$B$1:$D$979,3,FALSE))</f>
        <v/>
      </c>
      <c r="F15" s="206"/>
      <c r="G15" s="199"/>
      <c r="I15" s="194" t="str">
        <f>IF(C15="","",VLOOKUP(C15,seznam!$B$1:$F$979,5,FALSE))</f>
        <v/>
      </c>
    </row>
    <row r="16" spans="1:11" ht="15" customHeight="1" collapsed="1" x14ac:dyDescent="0.25">
      <c r="A16" s="200" t="s">
        <v>44</v>
      </c>
      <c r="B16" s="251"/>
      <c r="C16" s="201"/>
      <c r="D16" s="214"/>
      <c r="E16" s="214"/>
      <c r="F16" s="207"/>
      <c r="G16" s="202"/>
      <c r="I16" s="189"/>
      <c r="J16" s="189"/>
      <c r="K16" s="189"/>
    </row>
    <row r="17" spans="1:9" ht="15" hidden="1" customHeight="1" outlineLevel="1" x14ac:dyDescent="0.25">
      <c r="A17" s="183" t="s">
        <v>43</v>
      </c>
      <c r="B17" s="249" t="str">
        <f>IF(C17="","",VLOOKUP(C17,seznam!$B$1:$E$979,4,FALSE))</f>
        <v/>
      </c>
      <c r="C17" s="196"/>
      <c r="D17" s="212" t="str">
        <f>IF(C17="","",VLOOKUP(C17,seznam!$B$1:$D$979,2,FALSE))</f>
        <v/>
      </c>
      <c r="E17" s="212" t="str">
        <f>IF(C17="","",VLOOKUP(C17,seznam!$B$1:$D$979,3,FALSE))</f>
        <v/>
      </c>
      <c r="F17" s="205"/>
      <c r="G17" s="190"/>
      <c r="I17" s="194" t="str">
        <f>IF(C17="","",VLOOKUP(C17,seznam!$B$1:$F$979,5,FALSE))</f>
        <v/>
      </c>
    </row>
    <row r="18" spans="1:9" ht="15" hidden="1" customHeight="1" outlineLevel="1" x14ac:dyDescent="0.25">
      <c r="B18" s="249" t="str">
        <f>IF(C18="","",VLOOKUP(C18,seznam!$B$1:$E$979,4,FALSE))</f>
        <v/>
      </c>
      <c r="C18" s="196"/>
      <c r="D18" s="212" t="str">
        <f>IF(C18="","",VLOOKUP(C18,seznam!$B$1:$D$979,2,FALSE))</f>
        <v/>
      </c>
      <c r="E18" s="212" t="str">
        <f>IF(C18="","",VLOOKUP(C18,seznam!$B$1:$D$979,3,FALSE))</f>
        <v/>
      </c>
      <c r="F18" s="205"/>
      <c r="G18" s="190"/>
      <c r="I18" s="194" t="str">
        <f>IF(C18="","",VLOOKUP(C18,seznam!$B$1:$F$979,5,FALSE))</f>
        <v/>
      </c>
    </row>
    <row r="19" spans="1:9" ht="15" hidden="1" customHeight="1" outlineLevel="1" x14ac:dyDescent="0.25">
      <c r="B19" s="249" t="str">
        <f>IF(C19="","",VLOOKUP(C19,seznam!$B$1:$E$979,4,FALSE))</f>
        <v/>
      </c>
      <c r="C19" s="196"/>
      <c r="D19" s="212" t="str">
        <f>IF(C19="","",VLOOKUP(C19,seznam!$B$1:$D$979,2,FALSE))</f>
        <v/>
      </c>
      <c r="E19" s="212" t="str">
        <f>IF(C19="","",VLOOKUP(C19,seznam!$B$1:$D$979,3,FALSE))</f>
        <v/>
      </c>
      <c r="F19" s="205"/>
      <c r="G19" s="190"/>
      <c r="I19" s="194" t="str">
        <f>IF(C19="","",VLOOKUP(C19,seznam!$B$1:$F$979,5,FALSE))</f>
        <v/>
      </c>
    </row>
    <row r="20" spans="1:9" ht="15" hidden="1" customHeight="1" outlineLevel="1" x14ac:dyDescent="0.25">
      <c r="B20" s="249" t="str">
        <f>IF(C20="","",VLOOKUP(C20,seznam!$B$1:$E$979,4,FALSE))</f>
        <v/>
      </c>
      <c r="C20" s="196"/>
      <c r="D20" s="212" t="str">
        <f>IF(C20="","",VLOOKUP(C20,seznam!$B$1:$D$979,2,FALSE))</f>
        <v/>
      </c>
      <c r="E20" s="212" t="str">
        <f>IF(C20="","",VLOOKUP(C20,seznam!$B$1:$D$979,3,FALSE))</f>
        <v/>
      </c>
      <c r="F20" s="205"/>
      <c r="G20" s="190"/>
      <c r="I20" s="194" t="str">
        <f>IF(C20="","",VLOOKUP(C20,seznam!$B$1:$F$979,5,FALSE))</f>
        <v/>
      </c>
    </row>
    <row r="21" spans="1:9" ht="15" hidden="1" customHeight="1" outlineLevel="1" x14ac:dyDescent="0.25">
      <c r="B21" s="249" t="str">
        <f>IF(C21="","",VLOOKUP(C21,seznam!$B$1:$E$979,4,FALSE))</f>
        <v/>
      </c>
      <c r="C21" s="196"/>
      <c r="D21" s="212" t="str">
        <f>IF(C21="","",VLOOKUP(C21,seznam!$B$1:$D$979,2,FALSE))</f>
        <v/>
      </c>
      <c r="E21" s="212" t="str">
        <f>IF(C21="","",VLOOKUP(C21,seznam!$B$1:$D$979,3,FALSE))</f>
        <v/>
      </c>
      <c r="F21" s="205"/>
      <c r="G21" s="190"/>
      <c r="I21" s="194" t="str">
        <f>IF(C21="","",VLOOKUP(C21,seznam!$B$1:$F$979,5,FALSE))</f>
        <v/>
      </c>
    </row>
    <row r="22" spans="1:9" ht="15" hidden="1" customHeight="1" outlineLevel="1" x14ac:dyDescent="0.25">
      <c r="B22" s="249" t="str">
        <f>IF(C22="","",VLOOKUP(C22,seznam!$B$1:$E$979,4,FALSE))</f>
        <v/>
      </c>
      <c r="C22" s="196"/>
      <c r="D22" s="212" t="str">
        <f>IF(C22="","",VLOOKUP(C22,seznam!$B$1:$D$979,2,FALSE))</f>
        <v/>
      </c>
      <c r="E22" s="212" t="str">
        <f>IF(C22="","",VLOOKUP(C22,seznam!$B$1:$D$979,3,FALSE))</f>
        <v/>
      </c>
      <c r="F22" s="205"/>
      <c r="G22" s="190"/>
      <c r="I22" s="194" t="str">
        <f>IF(C22="","",VLOOKUP(C22,seznam!$B$1:$F$979,5,FALSE))</f>
        <v/>
      </c>
    </row>
    <row r="23" spans="1:9" ht="15" hidden="1" customHeight="1" outlineLevel="1" x14ac:dyDescent="0.25">
      <c r="B23" s="249" t="str">
        <f>IF(C23="","",VLOOKUP(C23,seznam!$B$1:$E$979,4,FALSE))</f>
        <v/>
      </c>
      <c r="C23" s="196"/>
      <c r="D23" s="212" t="str">
        <f>IF(C23="","",VLOOKUP(C23,seznam!$B$1:$D$979,2,FALSE))</f>
        <v/>
      </c>
      <c r="E23" s="212" t="str">
        <f>IF(C23="","",VLOOKUP(C23,seznam!$B$1:$D$979,3,FALSE))</f>
        <v/>
      </c>
      <c r="F23" s="205"/>
      <c r="G23" s="190"/>
      <c r="I23" s="194" t="str">
        <f>IF(C23="","",VLOOKUP(C23,seznam!$B$1:$F$979,5,FALSE))</f>
        <v/>
      </c>
    </row>
    <row r="24" spans="1:9" hidden="1" outlineLevel="1" x14ac:dyDescent="0.25">
      <c r="B24" s="249" t="str">
        <f>IF(C24="","",VLOOKUP(C24,seznam!$B$1:$E$979,4,FALSE))</f>
        <v/>
      </c>
      <c r="C24" s="196"/>
      <c r="D24" s="212" t="str">
        <f>IF(C24="","",VLOOKUP(C24,seznam!$B$1:$D$979,2,FALSE))</f>
        <v/>
      </c>
      <c r="E24" s="212" t="str">
        <f>IF(C24="","",VLOOKUP(C24,seznam!$B$1:$D$979,3,FALSE))</f>
        <v/>
      </c>
      <c r="F24" s="205"/>
      <c r="G24" s="190"/>
      <c r="I24" s="194" t="str">
        <f>IF(C24="","",VLOOKUP(C24,seznam!$B$1:$F$979,5,FALSE))</f>
        <v/>
      </c>
    </row>
    <row r="25" spans="1:9" hidden="1" outlineLevel="1" x14ac:dyDescent="0.25">
      <c r="B25" s="249" t="str">
        <f>IF(C25="","",VLOOKUP(C25,seznam!$B$1:$E$979,4,FALSE))</f>
        <v/>
      </c>
      <c r="C25" s="196"/>
      <c r="D25" s="212" t="str">
        <f>IF(C25="","",VLOOKUP(C25,seznam!$B$1:$D$979,2,FALSE))</f>
        <v/>
      </c>
      <c r="E25" s="212" t="str">
        <f>IF(C25="","",VLOOKUP(C25,seznam!$B$1:$D$979,3,FALSE))</f>
        <v/>
      </c>
      <c r="F25" s="205"/>
      <c r="G25" s="190"/>
      <c r="I25" s="194" t="str">
        <f>IF(C25="","",VLOOKUP(C25,seznam!$B$1:$F$979,5,FALSE))</f>
        <v/>
      </c>
    </row>
    <row r="26" spans="1:9" ht="15" hidden="1" customHeight="1" outlineLevel="1" x14ac:dyDescent="0.25">
      <c r="B26" s="249" t="str">
        <f>IF(C26="","",VLOOKUP(C26,seznam!$B$1:$E$979,4,FALSE))</f>
        <v/>
      </c>
      <c r="C26" s="196"/>
      <c r="D26" s="212" t="str">
        <f>IF(C26="","",VLOOKUP(C26,seznam!$B$1:$D$979,2,FALSE))</f>
        <v/>
      </c>
      <c r="E26" s="212" t="str">
        <f>IF(C26="","",VLOOKUP(C26,seznam!$B$1:$D$979,3,FALSE))</f>
        <v/>
      </c>
      <c r="F26" s="205"/>
      <c r="G26" s="190"/>
      <c r="I26" s="194" t="str">
        <f>IF(C26="","",VLOOKUP(C26,seznam!$B$1:$F$979,5,FALSE))</f>
        <v/>
      </c>
    </row>
    <row r="27" spans="1:9" ht="15" hidden="1" customHeight="1" outlineLevel="1" x14ac:dyDescent="0.25">
      <c r="B27" s="249" t="str">
        <f>IF(C27="","",VLOOKUP(C27,seznam!$B$1:$E$979,4,FALSE))</f>
        <v/>
      </c>
      <c r="C27" s="196"/>
      <c r="D27" s="212" t="str">
        <f>IF(C27="","",VLOOKUP(C27,seznam!$B$1:$D$979,2,FALSE))</f>
        <v/>
      </c>
      <c r="E27" s="212" t="str">
        <f>IF(C27="","",VLOOKUP(C27,seznam!$B$1:$D$979,3,FALSE))</f>
        <v/>
      </c>
      <c r="F27" s="205"/>
      <c r="G27" s="190"/>
      <c r="I27" s="194" t="str">
        <f>IF(C27="","",VLOOKUP(C27,seznam!$B$1:$F$979,5,FALSE))</f>
        <v/>
      </c>
    </row>
    <row r="28" spans="1:9" ht="15" customHeight="1" collapsed="1" x14ac:dyDescent="0.25">
      <c r="A28" s="200" t="s">
        <v>44</v>
      </c>
      <c r="B28" s="251"/>
      <c r="C28" s="201"/>
      <c r="D28" s="214"/>
      <c r="E28" s="214"/>
      <c r="F28" s="207"/>
      <c r="G28" s="202"/>
      <c r="I28" s="189"/>
    </row>
    <row r="29" spans="1:9" ht="15" hidden="1" customHeight="1" outlineLevel="1" x14ac:dyDescent="0.25">
      <c r="A29" s="183" t="s">
        <v>43</v>
      </c>
      <c r="B29" s="249" t="str">
        <f>IF(C29="","",VLOOKUP(C29,seznam!$B$1:$E$979,4,FALSE))</f>
        <v/>
      </c>
      <c r="C29" s="196"/>
      <c r="D29" s="212" t="str">
        <f>IF(C29="","",VLOOKUP(C29,seznam!$B$1:$D$979,2,FALSE))</f>
        <v/>
      </c>
      <c r="E29" s="212" t="str">
        <f>IF(C29="","",VLOOKUP(C29,seznam!$B$1:$D$979,3,FALSE))</f>
        <v/>
      </c>
      <c r="F29" s="205"/>
      <c r="G29" s="190"/>
      <c r="I29" s="194" t="str">
        <f>IF(C29="","",VLOOKUP(C29,seznam!$B$1:$F$979,5,FALSE))</f>
        <v/>
      </c>
    </row>
    <row r="30" spans="1:9" ht="15" hidden="1" customHeight="1" outlineLevel="1" x14ac:dyDescent="0.25">
      <c r="B30" s="249" t="str">
        <f>IF(C30="","",VLOOKUP(C30,seznam!$B$1:$E$979,4,FALSE))</f>
        <v/>
      </c>
      <c r="C30" s="196"/>
      <c r="D30" s="212" t="str">
        <f>IF(C30="","",VLOOKUP(C30,seznam!$B$1:$D$979,2,FALSE))</f>
        <v/>
      </c>
      <c r="E30" s="212" t="str">
        <f>IF(C30="","",VLOOKUP(C30,seznam!$B$1:$D$979,3,FALSE))</f>
        <v/>
      </c>
      <c r="F30" s="205"/>
      <c r="G30" s="190"/>
      <c r="I30" s="194" t="str">
        <f>IF(C30="","",VLOOKUP(C30,seznam!$B$1:$F$979,5,FALSE))</f>
        <v/>
      </c>
    </row>
    <row r="31" spans="1:9" ht="15" hidden="1" customHeight="1" outlineLevel="1" x14ac:dyDescent="0.25">
      <c r="B31" s="249" t="str">
        <f>IF(C31="","",VLOOKUP(C31,seznam!$B$1:$E$979,4,FALSE))</f>
        <v/>
      </c>
      <c r="C31" s="196"/>
      <c r="D31" s="212" t="str">
        <f>IF(C31="","",VLOOKUP(C31,seznam!$B$1:$D$979,2,FALSE))</f>
        <v/>
      </c>
      <c r="E31" s="212" t="str">
        <f>IF(C31="","",VLOOKUP(C31,seznam!$B$1:$D$979,3,FALSE))</f>
        <v/>
      </c>
      <c r="F31" s="205"/>
      <c r="G31" s="190"/>
      <c r="I31" s="194" t="str">
        <f>IF(C31="","",VLOOKUP(C31,seznam!$B$1:$F$979,5,FALSE))</f>
        <v/>
      </c>
    </row>
    <row r="32" spans="1:9" ht="15" hidden="1" customHeight="1" outlineLevel="1" x14ac:dyDescent="0.25">
      <c r="B32" s="249" t="str">
        <f>IF(C32="","",VLOOKUP(C32,seznam!$B$1:$E$979,4,FALSE))</f>
        <v/>
      </c>
      <c r="C32" s="196"/>
      <c r="D32" s="212" t="str">
        <f>IF(C32="","",VLOOKUP(C32,seznam!$B$1:$D$979,2,FALSE))</f>
        <v/>
      </c>
      <c r="E32" s="212" t="str">
        <f>IF(C32="","",VLOOKUP(C32,seznam!$B$1:$D$979,3,FALSE))</f>
        <v/>
      </c>
      <c r="F32" s="205"/>
      <c r="G32" s="190"/>
      <c r="I32" s="194" t="str">
        <f>IF(C32="","",VLOOKUP(C32,seznam!$B$1:$F$979,5,FALSE))</f>
        <v/>
      </c>
    </row>
    <row r="33" spans="1:9" ht="15" hidden="1" customHeight="1" outlineLevel="1" x14ac:dyDescent="0.25">
      <c r="B33" s="249" t="str">
        <f>IF(C33="","",VLOOKUP(C33,seznam!$B$1:$E$979,4,FALSE))</f>
        <v/>
      </c>
      <c r="C33" s="196"/>
      <c r="D33" s="212" t="str">
        <f>IF(C33="","",VLOOKUP(C33,seznam!$B$1:$D$979,2,FALSE))</f>
        <v/>
      </c>
      <c r="E33" s="212" t="str">
        <f>IF(C33="","",VLOOKUP(C33,seznam!$B$1:$D$979,3,FALSE))</f>
        <v/>
      </c>
      <c r="F33" s="205"/>
      <c r="G33" s="190"/>
      <c r="I33" s="194" t="str">
        <f>IF(C33="","",VLOOKUP(C33,seznam!$B$1:$F$979,5,FALSE))</f>
        <v/>
      </c>
    </row>
    <row r="34" spans="1:9" ht="15" hidden="1" customHeight="1" outlineLevel="1" x14ac:dyDescent="0.25">
      <c r="B34" s="249" t="str">
        <f>IF(C34="","",VLOOKUP(C34,seznam!$B$1:$E$979,4,FALSE))</f>
        <v/>
      </c>
      <c r="C34" s="196"/>
      <c r="D34" s="212" t="str">
        <f>IF(C34="","",VLOOKUP(C34,seznam!$B$1:$D$979,2,FALSE))</f>
        <v/>
      </c>
      <c r="E34" s="212" t="str">
        <f>IF(C34="","",VLOOKUP(C34,seznam!$B$1:$D$979,3,FALSE))</f>
        <v/>
      </c>
      <c r="F34" s="205"/>
      <c r="G34" s="190"/>
      <c r="I34" s="194" t="str">
        <f>IF(C34="","",VLOOKUP(C34,seznam!$B$1:$F$979,5,FALSE))</f>
        <v/>
      </c>
    </row>
    <row r="35" spans="1:9" ht="15" hidden="1" customHeight="1" outlineLevel="1" x14ac:dyDescent="0.25">
      <c r="B35" s="249" t="str">
        <f>IF(C35="","",VLOOKUP(C35,seznam!$B$1:$E$979,4,FALSE))</f>
        <v/>
      </c>
      <c r="C35" s="196"/>
      <c r="D35" s="212" t="str">
        <f>IF(C35="","",VLOOKUP(C35,seznam!$B$1:$D$979,2,FALSE))</f>
        <v/>
      </c>
      <c r="E35" s="212" t="str">
        <f>IF(C35="","",VLOOKUP(C35,seznam!$B$1:$D$979,3,FALSE))</f>
        <v/>
      </c>
      <c r="F35" s="205"/>
      <c r="G35" s="190"/>
      <c r="I35" s="194" t="str">
        <f>IF(C35="","",VLOOKUP(C35,seznam!$B$1:$F$979,5,FALSE))</f>
        <v/>
      </c>
    </row>
    <row r="36" spans="1:9" hidden="1" outlineLevel="1" x14ac:dyDescent="0.25">
      <c r="B36" s="249" t="str">
        <f>IF(C36="","",VLOOKUP(C36,seznam!$B$1:$E$979,4,FALSE))</f>
        <v/>
      </c>
      <c r="C36" s="196"/>
      <c r="D36" s="212" t="str">
        <f>IF(C36="","",VLOOKUP(C36,seznam!$B$1:$D$979,2,FALSE))</f>
        <v/>
      </c>
      <c r="E36" s="212" t="str">
        <f>IF(C36="","",VLOOKUP(C36,seznam!$B$1:$D$979,3,FALSE))</f>
        <v/>
      </c>
      <c r="F36" s="205"/>
      <c r="G36" s="190"/>
      <c r="I36" s="194" t="str">
        <f>IF(C36="","",VLOOKUP(C36,seznam!$B$1:$F$979,5,FALSE))</f>
        <v/>
      </c>
    </row>
    <row r="37" spans="1:9" hidden="1" outlineLevel="1" x14ac:dyDescent="0.25">
      <c r="B37" s="249" t="str">
        <f>IF(C37="","",VLOOKUP(C37,seznam!$B$1:$E$979,4,FALSE))</f>
        <v/>
      </c>
      <c r="C37" s="196"/>
      <c r="D37" s="212" t="str">
        <f>IF(C37="","",VLOOKUP(C37,seznam!$B$1:$D$979,2,FALSE))</f>
        <v/>
      </c>
      <c r="E37" s="212" t="str">
        <f>IF(C37="","",VLOOKUP(C37,seznam!$B$1:$D$979,3,FALSE))</f>
        <v/>
      </c>
      <c r="F37" s="205"/>
      <c r="G37" s="190"/>
      <c r="I37" s="194" t="str">
        <f>IF(C37="","",VLOOKUP(C37,seznam!$B$1:$F$979,5,FALSE))</f>
        <v/>
      </c>
    </row>
    <row r="38" spans="1:9" ht="15" hidden="1" customHeight="1" outlineLevel="1" x14ac:dyDescent="0.25">
      <c r="B38" s="249" t="str">
        <f>IF(C38="","",VLOOKUP(C38,seznam!$B$1:$E$979,4,FALSE))</f>
        <v/>
      </c>
      <c r="C38" s="196"/>
      <c r="D38" s="212" t="str">
        <f>IF(C38="","",VLOOKUP(C38,seznam!$B$1:$D$979,2,FALSE))</f>
        <v/>
      </c>
      <c r="E38" s="212" t="str">
        <f>IF(C38="","",VLOOKUP(C38,seznam!$B$1:$D$979,3,FALSE))</f>
        <v/>
      </c>
      <c r="F38" s="205"/>
      <c r="G38" s="190"/>
      <c r="I38" s="194" t="str">
        <f>IF(C38="","",VLOOKUP(C38,seznam!$B$1:$F$979,5,FALSE))</f>
        <v/>
      </c>
    </row>
    <row r="39" spans="1:9" ht="15" hidden="1" customHeight="1" outlineLevel="1" x14ac:dyDescent="0.25">
      <c r="B39" s="249" t="str">
        <f>IF(C39="","",VLOOKUP(C39,seznam!$B$1:$E$979,4,FALSE))</f>
        <v/>
      </c>
      <c r="C39" s="196"/>
      <c r="D39" s="212" t="str">
        <f>IF(C39="","",VLOOKUP(C39,seznam!$B$1:$D$979,2,FALSE))</f>
        <v/>
      </c>
      <c r="E39" s="212" t="str">
        <f>IF(C39="","",VLOOKUP(C39,seznam!$B$1:$D$979,3,FALSE))</f>
        <v/>
      </c>
      <c r="F39" s="205"/>
      <c r="G39" s="190"/>
      <c r="I39" s="194" t="str">
        <f>IF(C39="","",VLOOKUP(C39,seznam!$B$1:$F$979,5,FALSE))</f>
        <v/>
      </c>
    </row>
    <row r="40" spans="1:9" ht="15" customHeight="1" collapsed="1" x14ac:dyDescent="0.25">
      <c r="A40" s="200" t="s">
        <v>44</v>
      </c>
      <c r="B40" s="251"/>
      <c r="C40" s="201"/>
      <c r="D40" s="214"/>
      <c r="E40" s="214"/>
      <c r="F40" s="207"/>
      <c r="G40" s="202"/>
      <c r="I40" s="189"/>
    </row>
    <row r="41" spans="1:9" ht="15" hidden="1" customHeight="1" outlineLevel="1" x14ac:dyDescent="0.25">
      <c r="A41" s="183" t="s">
        <v>43</v>
      </c>
      <c r="B41" s="249" t="str">
        <f>IF(C41="","",VLOOKUP(C41,seznam!$B$1:$E$979,4,FALSE))</f>
        <v/>
      </c>
      <c r="C41" s="196"/>
      <c r="D41" s="212" t="str">
        <f>IF(C41="","",VLOOKUP(C41,seznam!$B$1:$D$979,2,FALSE))</f>
        <v/>
      </c>
      <c r="E41" s="212" t="str">
        <f>IF(C41="","",VLOOKUP(C41,seznam!$B$1:$D$979,3,FALSE))</f>
        <v/>
      </c>
      <c r="F41" s="205"/>
      <c r="G41" s="190"/>
      <c r="I41" s="194" t="str">
        <f>IF(C41="","",VLOOKUP(C41,seznam!$B$1:$F$979,5,FALSE))</f>
        <v/>
      </c>
    </row>
    <row r="42" spans="1:9" ht="15" hidden="1" customHeight="1" outlineLevel="1" x14ac:dyDescent="0.25">
      <c r="B42" s="249" t="str">
        <f>IF(C42="","",VLOOKUP(C42,seznam!$B$1:$E$979,4,FALSE))</f>
        <v/>
      </c>
      <c r="C42" s="196"/>
      <c r="D42" s="212" t="str">
        <f>IF(C42="","",VLOOKUP(C42,seznam!$B$1:$D$979,2,FALSE))</f>
        <v/>
      </c>
      <c r="E42" s="212" t="str">
        <f>IF(C42="","",VLOOKUP(C42,seznam!$B$1:$D$979,3,FALSE))</f>
        <v/>
      </c>
      <c r="F42" s="205"/>
      <c r="G42" s="190"/>
      <c r="I42" s="194" t="str">
        <f>IF(C42="","",VLOOKUP(C42,seznam!$B$1:$F$979,5,FALSE))</f>
        <v/>
      </c>
    </row>
    <row r="43" spans="1:9" ht="15" hidden="1" customHeight="1" outlineLevel="1" x14ac:dyDescent="0.25">
      <c r="B43" s="249" t="str">
        <f>IF(C43="","",VLOOKUP(C43,seznam!$B$1:$E$979,4,FALSE))</f>
        <v/>
      </c>
      <c r="C43" s="196"/>
      <c r="D43" s="212" t="str">
        <f>IF(C43="","",VLOOKUP(C43,seznam!$B$1:$D$979,2,FALSE))</f>
        <v/>
      </c>
      <c r="E43" s="212" t="str">
        <f>IF(C43="","",VLOOKUP(C43,seznam!$B$1:$D$979,3,FALSE))</f>
        <v/>
      </c>
      <c r="F43" s="205"/>
      <c r="G43" s="190"/>
      <c r="I43" s="194" t="str">
        <f>IF(C43="","",VLOOKUP(C43,seznam!$B$1:$F$979,5,FALSE))</f>
        <v/>
      </c>
    </row>
    <row r="44" spans="1:9" ht="15" hidden="1" customHeight="1" outlineLevel="1" x14ac:dyDescent="0.25">
      <c r="B44" s="249" t="str">
        <f>IF(C44="","",VLOOKUP(C44,seznam!$B$1:$E$979,4,FALSE))</f>
        <v/>
      </c>
      <c r="C44" s="196"/>
      <c r="D44" s="212" t="str">
        <f>IF(C44="","",VLOOKUP(C44,seznam!$B$1:$D$979,2,FALSE))</f>
        <v/>
      </c>
      <c r="E44" s="212" t="str">
        <f>IF(C44="","",VLOOKUP(C44,seznam!$B$1:$D$979,3,FALSE))</f>
        <v/>
      </c>
      <c r="F44" s="205"/>
      <c r="G44" s="190"/>
      <c r="I44" s="194" t="str">
        <f>IF(C44="","",VLOOKUP(C44,seznam!$B$1:$F$979,5,FALSE))</f>
        <v/>
      </c>
    </row>
    <row r="45" spans="1:9" ht="15" hidden="1" customHeight="1" outlineLevel="1" x14ac:dyDescent="0.25">
      <c r="B45" s="249" t="str">
        <f>IF(C45="","",VLOOKUP(C45,seznam!$B$1:$E$979,4,FALSE))</f>
        <v/>
      </c>
      <c r="C45" s="196"/>
      <c r="D45" s="212" t="str">
        <f>IF(C45="","",VLOOKUP(C45,seznam!$B$1:$D$979,2,FALSE))</f>
        <v/>
      </c>
      <c r="E45" s="212" t="str">
        <f>IF(C45="","",VLOOKUP(C45,seznam!$B$1:$D$979,3,FALSE))</f>
        <v/>
      </c>
      <c r="F45" s="205"/>
      <c r="G45" s="190"/>
      <c r="I45" s="194" t="str">
        <f>IF(C45="","",VLOOKUP(C45,seznam!$B$1:$F$979,5,FALSE))</f>
        <v/>
      </c>
    </row>
    <row r="46" spans="1:9" ht="15" hidden="1" customHeight="1" outlineLevel="1" x14ac:dyDescent="0.25">
      <c r="B46" s="249" t="str">
        <f>IF(C46="","",VLOOKUP(C46,seznam!$B$1:$E$979,4,FALSE))</f>
        <v/>
      </c>
      <c r="C46" s="196"/>
      <c r="D46" s="212" t="str">
        <f>IF(C46="","",VLOOKUP(C46,seznam!$B$1:$D$979,2,FALSE))</f>
        <v/>
      </c>
      <c r="E46" s="212" t="str">
        <f>IF(C46="","",VLOOKUP(C46,seznam!$B$1:$D$979,3,FALSE))</f>
        <v/>
      </c>
      <c r="F46" s="205"/>
      <c r="G46" s="190"/>
      <c r="I46" s="194" t="str">
        <f>IF(C46="","",VLOOKUP(C46,seznam!$B$1:$F$979,5,FALSE))</f>
        <v/>
      </c>
    </row>
    <row r="47" spans="1:9" ht="15" hidden="1" customHeight="1" outlineLevel="1" x14ac:dyDescent="0.25">
      <c r="B47" s="249" t="str">
        <f>IF(C47="","",VLOOKUP(C47,seznam!$B$1:$E$979,4,FALSE))</f>
        <v/>
      </c>
      <c r="C47" s="196"/>
      <c r="D47" s="212" t="str">
        <f>IF(C47="","",VLOOKUP(C47,seznam!$B$1:$D$979,2,FALSE))</f>
        <v/>
      </c>
      <c r="E47" s="212" t="str">
        <f>IF(C47="","",VLOOKUP(C47,seznam!$B$1:$D$979,3,FALSE))</f>
        <v/>
      </c>
      <c r="F47" s="205"/>
      <c r="G47" s="190"/>
      <c r="I47" s="194" t="str">
        <f>IF(C47="","",VLOOKUP(C47,seznam!$B$1:$F$979,5,FALSE))</f>
        <v/>
      </c>
    </row>
    <row r="48" spans="1:9" hidden="1" outlineLevel="1" x14ac:dyDescent="0.25">
      <c r="B48" s="249" t="str">
        <f>IF(C48="","",VLOOKUP(C48,seznam!$B$1:$E$979,4,FALSE))</f>
        <v/>
      </c>
      <c r="C48" s="196"/>
      <c r="D48" s="212" t="str">
        <f>IF(C48="","",VLOOKUP(C48,seznam!$B$1:$D$979,2,FALSE))</f>
        <v/>
      </c>
      <c r="E48" s="212" t="str">
        <f>IF(C48="","",VLOOKUP(C48,seznam!$B$1:$D$979,3,FALSE))</f>
        <v/>
      </c>
      <c r="F48" s="205"/>
      <c r="G48" s="190"/>
      <c r="I48" s="194" t="str">
        <f>IF(C48="","",VLOOKUP(C48,seznam!$B$1:$F$979,5,FALSE))</f>
        <v/>
      </c>
    </row>
    <row r="49" spans="1:9" hidden="1" outlineLevel="1" x14ac:dyDescent="0.25">
      <c r="B49" s="249" t="str">
        <f>IF(C49="","",VLOOKUP(C49,seznam!$B$1:$E$979,4,FALSE))</f>
        <v/>
      </c>
      <c r="C49" s="196"/>
      <c r="D49" s="212" t="str">
        <f>IF(C49="","",VLOOKUP(C49,seznam!$B$1:$D$979,2,FALSE))</f>
        <v/>
      </c>
      <c r="E49" s="212" t="str">
        <f>IF(C49="","",VLOOKUP(C49,seznam!$B$1:$D$979,3,FALSE))</f>
        <v/>
      </c>
      <c r="F49" s="205"/>
      <c r="G49" s="190"/>
      <c r="I49" s="194" t="str">
        <f>IF(C49="","",VLOOKUP(C49,seznam!$B$1:$F$979,5,FALSE))</f>
        <v/>
      </c>
    </row>
    <row r="50" spans="1:9" ht="15" hidden="1" customHeight="1" outlineLevel="1" x14ac:dyDescent="0.25">
      <c r="B50" s="249" t="str">
        <f>IF(C50="","",VLOOKUP(C50,seznam!$B$1:$E$979,4,FALSE))</f>
        <v/>
      </c>
      <c r="C50" s="196"/>
      <c r="D50" s="212" t="str">
        <f>IF(C50="","",VLOOKUP(C50,seznam!$B$1:$D$979,2,FALSE))</f>
        <v/>
      </c>
      <c r="E50" s="212" t="str">
        <f>IF(C50="","",VLOOKUP(C50,seznam!$B$1:$D$979,3,FALSE))</f>
        <v/>
      </c>
      <c r="F50" s="205"/>
      <c r="G50" s="190"/>
      <c r="I50" s="194" t="str">
        <f>IF(C50="","",VLOOKUP(C50,seznam!$B$1:$F$979,5,FALSE))</f>
        <v/>
      </c>
    </row>
    <row r="51" spans="1:9" ht="15" hidden="1" customHeight="1" outlineLevel="1" x14ac:dyDescent="0.25">
      <c r="B51" s="249" t="str">
        <f>IF(C51="","",VLOOKUP(C51,seznam!$B$1:$E$979,4,FALSE))</f>
        <v/>
      </c>
      <c r="C51" s="196"/>
      <c r="D51" s="212" t="str">
        <f>IF(C51="","",VLOOKUP(C51,seznam!$B$1:$D$979,2,FALSE))</f>
        <v/>
      </c>
      <c r="E51" s="212" t="str">
        <f>IF(C51="","",VLOOKUP(C51,seznam!$B$1:$D$979,3,FALSE))</f>
        <v/>
      </c>
      <c r="F51" s="205"/>
      <c r="G51" s="190"/>
      <c r="I51" s="194" t="str">
        <f>IF(C51="","",VLOOKUP(C51,seznam!$B$1:$F$979,5,FALSE))</f>
        <v/>
      </c>
    </row>
    <row r="52" spans="1:9" ht="15" customHeight="1" collapsed="1" x14ac:dyDescent="0.25">
      <c r="A52" s="200" t="s">
        <v>44</v>
      </c>
      <c r="B52" s="251"/>
      <c r="C52" s="201"/>
      <c r="D52" s="214"/>
      <c r="E52" s="214"/>
      <c r="F52" s="207"/>
      <c r="G52" s="202"/>
      <c r="I52" s="189"/>
    </row>
    <row r="53" spans="1:9" ht="15" hidden="1" customHeight="1" outlineLevel="1" x14ac:dyDescent="0.25">
      <c r="A53" s="183" t="s">
        <v>43</v>
      </c>
      <c r="B53" s="249" t="str">
        <f>IF(C53="","",VLOOKUP(C53,seznam!$B$1:$E$979,4,FALSE))</f>
        <v/>
      </c>
      <c r="C53" s="196"/>
      <c r="D53" s="212" t="str">
        <f>IF(C53="","",VLOOKUP(C53,seznam!$B$1:$D$979,2,FALSE))</f>
        <v/>
      </c>
      <c r="E53" s="212" t="str">
        <f>IF(C53="","",VLOOKUP(C53,seznam!$B$1:$D$979,3,FALSE))</f>
        <v/>
      </c>
      <c r="F53" s="205"/>
      <c r="G53" s="190"/>
      <c r="I53" s="194" t="str">
        <f>IF(C53="","",VLOOKUP(C53,seznam!$B$1:$F$979,5,FALSE))</f>
        <v/>
      </c>
    </row>
    <row r="54" spans="1:9" ht="15" hidden="1" customHeight="1" outlineLevel="1" x14ac:dyDescent="0.25">
      <c r="B54" s="249" t="str">
        <f>IF(C54="","",VLOOKUP(C54,seznam!$B$1:$E$979,4,FALSE))</f>
        <v/>
      </c>
      <c r="C54" s="196"/>
      <c r="D54" s="212" t="str">
        <f>IF(C54="","",VLOOKUP(C54,seznam!$B$1:$D$979,2,FALSE))</f>
        <v/>
      </c>
      <c r="E54" s="212" t="str">
        <f>IF(C54="","",VLOOKUP(C54,seznam!$B$1:$D$979,3,FALSE))</f>
        <v/>
      </c>
      <c r="F54" s="205"/>
      <c r="G54" s="190"/>
      <c r="I54" s="194" t="str">
        <f>IF(C54="","",VLOOKUP(C54,seznam!$B$1:$F$979,5,FALSE))</f>
        <v/>
      </c>
    </row>
    <row r="55" spans="1:9" ht="15" hidden="1" customHeight="1" outlineLevel="1" x14ac:dyDescent="0.25">
      <c r="B55" s="249" t="str">
        <f>IF(C55="","",VLOOKUP(C55,seznam!$B$1:$E$979,4,FALSE))</f>
        <v/>
      </c>
      <c r="C55" s="196"/>
      <c r="D55" s="212" t="str">
        <f>IF(C55="","",VLOOKUP(C55,seznam!$B$1:$D$979,2,FALSE))</f>
        <v/>
      </c>
      <c r="E55" s="212" t="str">
        <f>IF(C55="","",VLOOKUP(C55,seznam!$B$1:$D$979,3,FALSE))</f>
        <v/>
      </c>
      <c r="F55" s="205"/>
      <c r="G55" s="190"/>
      <c r="I55" s="194" t="str">
        <f>IF(C55="","",VLOOKUP(C55,seznam!$B$1:$F$979,5,FALSE))</f>
        <v/>
      </c>
    </row>
    <row r="56" spans="1:9" ht="15" hidden="1" customHeight="1" outlineLevel="1" x14ac:dyDescent="0.25">
      <c r="B56" s="249" t="str">
        <f>IF(C56="","",VLOOKUP(C56,seznam!$B$1:$E$979,4,FALSE))</f>
        <v/>
      </c>
      <c r="C56" s="196"/>
      <c r="D56" s="212" t="str">
        <f>IF(C56="","",VLOOKUP(C56,seznam!$B$1:$D$979,2,FALSE))</f>
        <v/>
      </c>
      <c r="E56" s="212" t="str">
        <f>IF(C56="","",VLOOKUP(C56,seznam!$B$1:$D$979,3,FALSE))</f>
        <v/>
      </c>
      <c r="F56" s="205"/>
      <c r="G56" s="190"/>
      <c r="I56" s="194" t="str">
        <f>IF(C56="","",VLOOKUP(C56,seznam!$B$1:$F$979,5,FALSE))</f>
        <v/>
      </c>
    </row>
    <row r="57" spans="1:9" ht="15" hidden="1" customHeight="1" outlineLevel="1" x14ac:dyDescent="0.25">
      <c r="B57" s="249" t="str">
        <f>IF(C57="","",VLOOKUP(C57,seznam!$B$1:$E$979,4,FALSE))</f>
        <v/>
      </c>
      <c r="C57" s="196"/>
      <c r="D57" s="212" t="str">
        <f>IF(C57="","",VLOOKUP(C57,seznam!$B$1:$D$979,2,FALSE))</f>
        <v/>
      </c>
      <c r="E57" s="212" t="str">
        <f>IF(C57="","",VLOOKUP(C57,seznam!$B$1:$D$979,3,FALSE))</f>
        <v/>
      </c>
      <c r="F57" s="205"/>
      <c r="G57" s="190"/>
      <c r="I57" s="194" t="str">
        <f>IF(C57="","",VLOOKUP(C57,seznam!$B$1:$F$979,5,FALSE))</f>
        <v/>
      </c>
    </row>
    <row r="58" spans="1:9" ht="15" hidden="1" customHeight="1" outlineLevel="1" x14ac:dyDescent="0.25">
      <c r="B58" s="249" t="str">
        <f>IF(C58="","",VLOOKUP(C58,seznam!$B$1:$E$979,4,FALSE))</f>
        <v/>
      </c>
      <c r="C58" s="196"/>
      <c r="D58" s="212" t="str">
        <f>IF(C58="","",VLOOKUP(C58,seznam!$B$1:$D$979,2,FALSE))</f>
        <v/>
      </c>
      <c r="E58" s="212" t="str">
        <f>IF(C58="","",VLOOKUP(C58,seznam!$B$1:$D$979,3,FALSE))</f>
        <v/>
      </c>
      <c r="F58" s="205"/>
      <c r="G58" s="190"/>
      <c r="I58" s="194" t="str">
        <f>IF(C58="","",VLOOKUP(C58,seznam!$B$1:$F$979,5,FALSE))</f>
        <v/>
      </c>
    </row>
    <row r="59" spans="1:9" ht="15" hidden="1" customHeight="1" outlineLevel="1" x14ac:dyDescent="0.25">
      <c r="B59" s="249" t="str">
        <f>IF(C59="","",VLOOKUP(C59,seznam!$B$1:$E$979,4,FALSE))</f>
        <v/>
      </c>
      <c r="C59" s="196"/>
      <c r="D59" s="212" t="str">
        <f>IF(C59="","",VLOOKUP(C59,seznam!$B$1:$D$979,2,FALSE))</f>
        <v/>
      </c>
      <c r="E59" s="212" t="str">
        <f>IF(C59="","",VLOOKUP(C59,seznam!$B$1:$D$979,3,FALSE))</f>
        <v/>
      </c>
      <c r="F59" s="205"/>
      <c r="G59" s="190"/>
      <c r="I59" s="194" t="str">
        <f>IF(C59="","",VLOOKUP(C59,seznam!$B$1:$F$979,5,FALSE))</f>
        <v/>
      </c>
    </row>
    <row r="60" spans="1:9" hidden="1" outlineLevel="1" x14ac:dyDescent="0.25">
      <c r="B60" s="249" t="str">
        <f>IF(C60="","",VLOOKUP(C60,seznam!$B$1:$E$979,4,FALSE))</f>
        <v/>
      </c>
      <c r="C60" s="196"/>
      <c r="D60" s="212" t="str">
        <f>IF(C60="","",VLOOKUP(C60,seznam!$B$1:$D$979,2,FALSE))</f>
        <v/>
      </c>
      <c r="E60" s="212" t="str">
        <f>IF(C60="","",VLOOKUP(C60,seznam!$B$1:$D$979,3,FALSE))</f>
        <v/>
      </c>
      <c r="F60" s="205"/>
      <c r="G60" s="190"/>
      <c r="I60" s="194" t="str">
        <f>IF(C60="","",VLOOKUP(C60,seznam!$B$1:$F$979,5,FALSE))</f>
        <v/>
      </c>
    </row>
    <row r="61" spans="1:9" hidden="1" outlineLevel="1" x14ac:dyDescent="0.25">
      <c r="B61" s="249" t="str">
        <f>IF(C61="","",VLOOKUP(C61,seznam!$B$1:$E$979,4,FALSE))</f>
        <v/>
      </c>
      <c r="C61" s="196"/>
      <c r="D61" s="212" t="str">
        <f>IF(C61="","",VLOOKUP(C61,seznam!$B$1:$D$979,2,FALSE))</f>
        <v/>
      </c>
      <c r="E61" s="212" t="str">
        <f>IF(C61="","",VLOOKUP(C61,seznam!$B$1:$D$979,3,FALSE))</f>
        <v/>
      </c>
      <c r="F61" s="205"/>
      <c r="G61" s="190"/>
      <c r="I61" s="194" t="str">
        <f>IF(C61="","",VLOOKUP(C61,seznam!$B$1:$F$979,5,FALSE))</f>
        <v/>
      </c>
    </row>
    <row r="62" spans="1:9" ht="15" hidden="1" customHeight="1" outlineLevel="1" x14ac:dyDescent="0.25">
      <c r="B62" s="249" t="str">
        <f>IF(C62="","",VLOOKUP(C62,seznam!$B$1:$E$979,4,FALSE))</f>
        <v/>
      </c>
      <c r="C62" s="196"/>
      <c r="D62" s="212" t="str">
        <f>IF(C62="","",VLOOKUP(C62,seznam!$B$1:$D$979,2,FALSE))</f>
        <v/>
      </c>
      <c r="E62" s="212" t="str">
        <f>IF(C62="","",VLOOKUP(C62,seznam!$B$1:$D$979,3,FALSE))</f>
        <v/>
      </c>
      <c r="F62" s="205"/>
      <c r="G62" s="190"/>
      <c r="I62" s="194" t="str">
        <f>IF(C62="","",VLOOKUP(C62,seznam!$B$1:$F$979,5,FALSE))</f>
        <v/>
      </c>
    </row>
    <row r="63" spans="1:9" ht="15" hidden="1" customHeight="1" outlineLevel="1" x14ac:dyDescent="0.25">
      <c r="B63" s="249" t="str">
        <f>IF(C63="","",VLOOKUP(C63,seznam!$B$1:$E$979,4,FALSE))</f>
        <v/>
      </c>
      <c r="C63" s="196"/>
      <c r="D63" s="212" t="str">
        <f>IF(C63="","",VLOOKUP(C63,seznam!$B$1:$D$979,2,FALSE))</f>
        <v/>
      </c>
      <c r="E63" s="212" t="str">
        <f>IF(C63="","",VLOOKUP(C63,seznam!$B$1:$D$979,3,FALSE))</f>
        <v/>
      </c>
      <c r="F63" s="205"/>
      <c r="G63" s="190"/>
      <c r="I63" s="194" t="str">
        <f>IF(C63="","",VLOOKUP(C63,seznam!$B$1:$F$979,5,FALSE))</f>
        <v/>
      </c>
    </row>
    <row r="64" spans="1:9" ht="15" customHeight="1" collapsed="1" x14ac:dyDescent="0.25">
      <c r="A64" s="200" t="s">
        <v>44</v>
      </c>
      <c r="B64" s="251"/>
      <c r="C64" s="201"/>
      <c r="D64" s="214"/>
      <c r="E64" s="214"/>
      <c r="F64" s="207"/>
      <c r="G64" s="202"/>
      <c r="I64" s="189"/>
    </row>
    <row r="65" spans="1:9" ht="15" hidden="1" customHeight="1" outlineLevel="1" x14ac:dyDescent="0.25">
      <c r="A65" s="183" t="s">
        <v>43</v>
      </c>
      <c r="B65" s="249" t="str">
        <f>IF(C65="","",VLOOKUP(C65,seznam!$B$1:$E$979,4,FALSE))</f>
        <v/>
      </c>
      <c r="C65" s="196"/>
      <c r="D65" s="212" t="str">
        <f>IF(C65="","",VLOOKUP(C65,seznam!$B$1:$D$979,2,FALSE))</f>
        <v/>
      </c>
      <c r="E65" s="212" t="str">
        <f>IF(C65="","",VLOOKUP(C65,seznam!$B$1:$D$979,3,FALSE))</f>
        <v/>
      </c>
      <c r="F65" s="205"/>
      <c r="G65" s="190"/>
      <c r="I65" s="194" t="str">
        <f>IF(C65="","",VLOOKUP(C65,seznam!$B$1:$F$979,5,FALSE))</f>
        <v/>
      </c>
    </row>
    <row r="66" spans="1:9" ht="15" hidden="1" customHeight="1" outlineLevel="1" x14ac:dyDescent="0.25">
      <c r="B66" s="249" t="str">
        <f>IF(C66="","",VLOOKUP(C66,seznam!$B$1:$E$979,4,FALSE))</f>
        <v/>
      </c>
      <c r="C66" s="196"/>
      <c r="D66" s="212" t="str">
        <f>IF(C66="","",VLOOKUP(C66,seznam!$B$1:$D$979,2,FALSE))</f>
        <v/>
      </c>
      <c r="E66" s="212" t="str">
        <f>IF(C66="","",VLOOKUP(C66,seznam!$B$1:$D$979,3,FALSE))</f>
        <v/>
      </c>
      <c r="F66" s="205"/>
      <c r="G66" s="190"/>
      <c r="I66" s="194" t="str">
        <f>IF(C66="","",VLOOKUP(C66,seznam!$B$1:$F$979,5,FALSE))</f>
        <v/>
      </c>
    </row>
    <row r="67" spans="1:9" ht="15" hidden="1" customHeight="1" outlineLevel="1" x14ac:dyDescent="0.25">
      <c r="B67" s="249" t="str">
        <f>IF(C67="","",VLOOKUP(C67,seznam!$B$1:$E$979,4,FALSE))</f>
        <v/>
      </c>
      <c r="C67" s="196"/>
      <c r="D67" s="212" t="str">
        <f>IF(C67="","",VLOOKUP(C67,seznam!$B$1:$D$979,2,FALSE))</f>
        <v/>
      </c>
      <c r="E67" s="212" t="str">
        <f>IF(C67="","",VLOOKUP(C67,seznam!$B$1:$D$979,3,FALSE))</f>
        <v/>
      </c>
      <c r="F67" s="205"/>
      <c r="G67" s="190"/>
      <c r="I67" s="194" t="str">
        <f>IF(C67="","",VLOOKUP(C67,seznam!$B$1:$F$979,5,FALSE))</f>
        <v/>
      </c>
    </row>
    <row r="68" spans="1:9" ht="15" hidden="1" customHeight="1" outlineLevel="1" x14ac:dyDescent="0.25">
      <c r="B68" s="249" t="str">
        <f>IF(C68="","",VLOOKUP(C68,seznam!$B$1:$E$979,4,FALSE))</f>
        <v/>
      </c>
      <c r="C68" s="196"/>
      <c r="D68" s="212" t="str">
        <f>IF(C68="","",VLOOKUP(C68,seznam!$B$1:$D$979,2,FALSE))</f>
        <v/>
      </c>
      <c r="E68" s="212" t="str">
        <f>IF(C68="","",VLOOKUP(C68,seznam!$B$1:$D$979,3,FALSE))</f>
        <v/>
      </c>
      <c r="F68" s="205"/>
      <c r="G68" s="190"/>
      <c r="I68" s="194" t="str">
        <f>IF(C68="","",VLOOKUP(C68,seznam!$B$1:$F$979,5,FALSE))</f>
        <v/>
      </c>
    </row>
    <row r="69" spans="1:9" ht="15" hidden="1" customHeight="1" outlineLevel="1" x14ac:dyDescent="0.25">
      <c r="B69" s="249" t="str">
        <f>IF(C69="","",VLOOKUP(C69,seznam!$B$1:$E$979,4,FALSE))</f>
        <v/>
      </c>
      <c r="C69" s="196"/>
      <c r="D69" s="212" t="str">
        <f>IF(C69="","",VLOOKUP(C69,seznam!$B$1:$D$979,2,FALSE))</f>
        <v/>
      </c>
      <c r="E69" s="212" t="str">
        <f>IF(C69="","",VLOOKUP(C69,seznam!$B$1:$D$979,3,FALSE))</f>
        <v/>
      </c>
      <c r="F69" s="205"/>
      <c r="G69" s="190"/>
      <c r="I69" s="194" t="str">
        <f>IF(C69="","",VLOOKUP(C69,seznam!$B$1:$F$979,5,FALSE))</f>
        <v/>
      </c>
    </row>
    <row r="70" spans="1:9" ht="15" hidden="1" customHeight="1" outlineLevel="1" x14ac:dyDescent="0.25">
      <c r="B70" s="249" t="str">
        <f>IF(C70="","",VLOOKUP(C70,seznam!$B$1:$E$979,4,FALSE))</f>
        <v/>
      </c>
      <c r="C70" s="196"/>
      <c r="D70" s="212" t="str">
        <f>IF(C70="","",VLOOKUP(C70,seznam!$B$1:$D$979,2,FALSE))</f>
        <v/>
      </c>
      <c r="E70" s="212" t="str">
        <f>IF(C70="","",VLOOKUP(C70,seznam!$B$1:$D$979,3,FALSE))</f>
        <v/>
      </c>
      <c r="F70" s="205"/>
      <c r="G70" s="190"/>
      <c r="I70" s="194" t="str">
        <f>IF(C70="","",VLOOKUP(C70,seznam!$B$1:$F$979,5,FALSE))</f>
        <v/>
      </c>
    </row>
    <row r="71" spans="1:9" ht="15" hidden="1" customHeight="1" outlineLevel="1" x14ac:dyDescent="0.25">
      <c r="B71" s="249" t="str">
        <f>IF(C71="","",VLOOKUP(C71,seznam!$B$1:$E$979,4,FALSE))</f>
        <v/>
      </c>
      <c r="C71" s="196"/>
      <c r="D71" s="212" t="str">
        <f>IF(C71="","",VLOOKUP(C71,seznam!$B$1:$D$979,2,FALSE))</f>
        <v/>
      </c>
      <c r="E71" s="212" t="str">
        <f>IF(C71="","",VLOOKUP(C71,seznam!$B$1:$D$979,3,FALSE))</f>
        <v/>
      </c>
      <c r="F71" s="205"/>
      <c r="G71" s="190"/>
      <c r="I71" s="194" t="str">
        <f>IF(C71="","",VLOOKUP(C71,seznam!$B$1:$F$979,5,FALSE))</f>
        <v/>
      </c>
    </row>
    <row r="72" spans="1:9" hidden="1" outlineLevel="1" x14ac:dyDescent="0.25">
      <c r="B72" s="249" t="str">
        <f>IF(C72="","",VLOOKUP(C72,seznam!$B$1:$E$979,4,FALSE))</f>
        <v/>
      </c>
      <c r="C72" s="196"/>
      <c r="D72" s="212" t="str">
        <f>IF(C72="","",VLOOKUP(C72,seznam!$B$1:$D$979,2,FALSE))</f>
        <v/>
      </c>
      <c r="E72" s="212" t="str">
        <f>IF(C72="","",VLOOKUP(C72,seznam!$B$1:$D$979,3,FALSE))</f>
        <v/>
      </c>
      <c r="F72" s="205"/>
      <c r="G72" s="190"/>
      <c r="I72" s="194" t="str">
        <f>IF(C72="","",VLOOKUP(C72,seznam!$B$1:$F$979,5,FALSE))</f>
        <v/>
      </c>
    </row>
    <row r="73" spans="1:9" hidden="1" outlineLevel="1" x14ac:dyDescent="0.25">
      <c r="B73" s="249" t="str">
        <f>IF(C73="","",VLOOKUP(C73,seznam!$B$1:$E$979,4,FALSE))</f>
        <v/>
      </c>
      <c r="C73" s="196"/>
      <c r="D73" s="212" t="str">
        <f>IF(C73="","",VLOOKUP(C73,seznam!$B$1:$D$979,2,FALSE))</f>
        <v/>
      </c>
      <c r="E73" s="212" t="str">
        <f>IF(C73="","",VLOOKUP(C73,seznam!$B$1:$D$979,3,FALSE))</f>
        <v/>
      </c>
      <c r="F73" s="205"/>
      <c r="G73" s="190"/>
      <c r="I73" s="194" t="str">
        <f>IF(C73="","",VLOOKUP(C73,seznam!$B$1:$F$979,5,FALSE))</f>
        <v/>
      </c>
    </row>
    <row r="74" spans="1:9" ht="15" hidden="1" customHeight="1" outlineLevel="1" x14ac:dyDescent="0.25">
      <c r="B74" s="249" t="str">
        <f>IF(C74="","",VLOOKUP(C74,seznam!$B$1:$E$979,4,FALSE))</f>
        <v/>
      </c>
      <c r="C74" s="196"/>
      <c r="D74" s="212" t="str">
        <f>IF(C74="","",VLOOKUP(C74,seznam!$B$1:$D$979,2,FALSE))</f>
        <v/>
      </c>
      <c r="E74" s="212" t="str">
        <f>IF(C74="","",VLOOKUP(C74,seznam!$B$1:$D$979,3,FALSE))</f>
        <v/>
      </c>
      <c r="F74" s="205"/>
      <c r="G74" s="190"/>
      <c r="I74" s="194" t="str">
        <f>IF(C74="","",VLOOKUP(C74,seznam!$B$1:$F$979,5,FALSE))</f>
        <v/>
      </c>
    </row>
    <row r="75" spans="1:9" ht="15" hidden="1" customHeight="1" outlineLevel="1" x14ac:dyDescent="0.25">
      <c r="B75" s="249" t="str">
        <f>IF(C75="","",VLOOKUP(C75,seznam!$B$1:$E$979,4,FALSE))</f>
        <v/>
      </c>
      <c r="C75" s="196"/>
      <c r="D75" s="212" t="str">
        <f>IF(C75="","",VLOOKUP(C75,seznam!$B$1:$D$979,2,FALSE))</f>
        <v/>
      </c>
      <c r="E75" s="212" t="str">
        <f>IF(C75="","",VLOOKUP(C75,seznam!$B$1:$D$979,3,FALSE))</f>
        <v/>
      </c>
      <c r="F75" s="205"/>
      <c r="G75" s="190"/>
      <c r="I75" s="194" t="str">
        <f>IF(C75="","",VLOOKUP(C75,seznam!$B$1:$F$979,5,FALSE))</f>
        <v/>
      </c>
    </row>
    <row r="76" spans="1:9" ht="15" customHeight="1" collapsed="1" x14ac:dyDescent="0.25">
      <c r="A76" s="200" t="s">
        <v>44</v>
      </c>
      <c r="B76" s="251"/>
      <c r="C76" s="201"/>
      <c r="D76" s="214"/>
      <c r="E76" s="214"/>
      <c r="F76" s="207"/>
      <c r="G76" s="202"/>
      <c r="I76" s="189"/>
    </row>
    <row r="77" spans="1:9" ht="15" hidden="1" customHeight="1" outlineLevel="1" x14ac:dyDescent="0.25">
      <c r="A77" s="183" t="s">
        <v>43</v>
      </c>
      <c r="B77" s="249" t="str">
        <f>IF(C77="","",VLOOKUP(C77,seznam!$B$1:$E$979,4,FALSE))</f>
        <v/>
      </c>
      <c r="C77" s="196"/>
      <c r="D77" s="212" t="str">
        <f>IF(C77="","",VLOOKUP(C77,seznam!$B$1:$D$979,2,FALSE))</f>
        <v/>
      </c>
      <c r="E77" s="212" t="str">
        <f>IF(C77="","",VLOOKUP(C77,seznam!$B$1:$D$979,3,FALSE))</f>
        <v/>
      </c>
      <c r="F77" s="205"/>
      <c r="G77" s="190"/>
      <c r="I77" s="194" t="str">
        <f>IF(C77="","",VLOOKUP(C77,seznam!$B$1:$F$979,5,FALSE))</f>
        <v/>
      </c>
    </row>
    <row r="78" spans="1:9" ht="15" hidden="1" customHeight="1" outlineLevel="1" x14ac:dyDescent="0.25">
      <c r="B78" s="249" t="str">
        <f>IF(C78="","",VLOOKUP(C78,seznam!$B$1:$E$979,4,FALSE))</f>
        <v/>
      </c>
      <c r="C78" s="196"/>
      <c r="D78" s="212" t="str">
        <f>IF(C78="","",VLOOKUP(C78,seznam!$B$1:$D$979,2,FALSE))</f>
        <v/>
      </c>
      <c r="E78" s="212" t="str">
        <f>IF(C78="","",VLOOKUP(C78,seznam!$B$1:$D$979,3,FALSE))</f>
        <v/>
      </c>
      <c r="F78" s="205"/>
      <c r="G78" s="190"/>
      <c r="I78" s="194" t="str">
        <f>IF(C78="","",VLOOKUP(C78,seznam!$B$1:$F$979,5,FALSE))</f>
        <v/>
      </c>
    </row>
    <row r="79" spans="1:9" ht="15" hidden="1" customHeight="1" outlineLevel="1" x14ac:dyDescent="0.25">
      <c r="B79" s="249" t="str">
        <f>IF(C79="","",VLOOKUP(C79,seznam!$B$1:$E$979,4,FALSE))</f>
        <v/>
      </c>
      <c r="C79" s="196"/>
      <c r="D79" s="212" t="str">
        <f>IF(C79="","",VLOOKUP(C79,seznam!$B$1:$D$979,2,FALSE))</f>
        <v/>
      </c>
      <c r="E79" s="212" t="str">
        <f>IF(C79="","",VLOOKUP(C79,seznam!$B$1:$D$979,3,FALSE))</f>
        <v/>
      </c>
      <c r="F79" s="205"/>
      <c r="G79" s="190"/>
      <c r="I79" s="194" t="str">
        <f>IF(C79="","",VLOOKUP(C79,seznam!$B$1:$F$979,5,FALSE))</f>
        <v/>
      </c>
    </row>
    <row r="80" spans="1:9" ht="15" hidden="1" customHeight="1" outlineLevel="1" x14ac:dyDescent="0.25">
      <c r="B80" s="249" t="str">
        <f>IF(C80="","",VLOOKUP(C80,seznam!$B$1:$E$979,4,FALSE))</f>
        <v/>
      </c>
      <c r="C80" s="196"/>
      <c r="D80" s="212" t="str">
        <f>IF(C80="","",VLOOKUP(C80,seznam!$B$1:$D$979,2,FALSE))</f>
        <v/>
      </c>
      <c r="E80" s="212" t="str">
        <f>IF(C80="","",VLOOKUP(C80,seznam!$B$1:$D$979,3,FALSE))</f>
        <v/>
      </c>
      <c r="F80" s="205"/>
      <c r="G80" s="190"/>
      <c r="I80" s="194" t="str">
        <f>IF(C80="","",VLOOKUP(C80,seznam!$B$1:$F$979,5,FALSE))</f>
        <v/>
      </c>
    </row>
    <row r="81" spans="1:9" ht="15" hidden="1" customHeight="1" outlineLevel="1" x14ac:dyDescent="0.25">
      <c r="B81" s="249" t="str">
        <f>IF(C81="","",VLOOKUP(C81,seznam!$B$1:$E$979,4,FALSE))</f>
        <v/>
      </c>
      <c r="C81" s="196"/>
      <c r="D81" s="212" t="str">
        <f>IF(C81="","",VLOOKUP(C81,seznam!$B$1:$D$979,2,FALSE))</f>
        <v/>
      </c>
      <c r="E81" s="212" t="str">
        <f>IF(C81="","",VLOOKUP(C81,seznam!$B$1:$D$979,3,FALSE))</f>
        <v/>
      </c>
      <c r="F81" s="205"/>
      <c r="G81" s="190"/>
      <c r="I81" s="194" t="str">
        <f>IF(C81="","",VLOOKUP(C81,seznam!$B$1:$F$979,5,FALSE))</f>
        <v/>
      </c>
    </row>
    <row r="82" spans="1:9" ht="15" hidden="1" customHeight="1" outlineLevel="1" x14ac:dyDescent="0.25">
      <c r="B82" s="249" t="str">
        <f>IF(C82="","",VLOOKUP(C82,seznam!$B$1:$E$979,4,FALSE))</f>
        <v/>
      </c>
      <c r="C82" s="196"/>
      <c r="D82" s="212" t="str">
        <f>IF(C82="","",VLOOKUP(C82,seznam!$B$1:$D$979,2,FALSE))</f>
        <v/>
      </c>
      <c r="E82" s="212" t="str">
        <f>IF(C82="","",VLOOKUP(C82,seznam!$B$1:$D$979,3,FALSE))</f>
        <v/>
      </c>
      <c r="F82" s="205"/>
      <c r="G82" s="190"/>
      <c r="I82" s="194" t="str">
        <f>IF(C82="","",VLOOKUP(C82,seznam!$B$1:$F$979,5,FALSE))</f>
        <v/>
      </c>
    </row>
    <row r="83" spans="1:9" ht="15" hidden="1" customHeight="1" outlineLevel="1" x14ac:dyDescent="0.25">
      <c r="B83" s="249" t="str">
        <f>IF(C83="","",VLOOKUP(C83,seznam!$B$1:$E$979,4,FALSE))</f>
        <v/>
      </c>
      <c r="C83" s="196"/>
      <c r="D83" s="212" t="str">
        <f>IF(C83="","",VLOOKUP(C83,seznam!$B$1:$D$979,2,FALSE))</f>
        <v/>
      </c>
      <c r="E83" s="212" t="str">
        <f>IF(C83="","",VLOOKUP(C83,seznam!$B$1:$D$979,3,FALSE))</f>
        <v/>
      </c>
      <c r="F83" s="205"/>
      <c r="G83" s="190"/>
      <c r="I83" s="194" t="str">
        <f>IF(C83="","",VLOOKUP(C83,seznam!$B$1:$F$979,5,FALSE))</f>
        <v/>
      </c>
    </row>
    <row r="84" spans="1:9" hidden="1" outlineLevel="1" x14ac:dyDescent="0.25">
      <c r="B84" s="249" t="str">
        <f>IF(C84="","",VLOOKUP(C84,seznam!$B$1:$E$979,4,FALSE))</f>
        <v/>
      </c>
      <c r="C84" s="196"/>
      <c r="D84" s="212" t="str">
        <f>IF(C84="","",VLOOKUP(C84,seznam!$B$1:$D$979,2,FALSE))</f>
        <v/>
      </c>
      <c r="E84" s="212" t="str">
        <f>IF(C84="","",VLOOKUP(C84,seznam!$B$1:$D$979,3,FALSE))</f>
        <v/>
      </c>
      <c r="F84" s="205"/>
      <c r="G84" s="190"/>
      <c r="I84" s="194" t="str">
        <f>IF(C84="","",VLOOKUP(C84,seznam!$B$1:$F$979,5,FALSE))</f>
        <v/>
      </c>
    </row>
    <row r="85" spans="1:9" hidden="1" outlineLevel="1" x14ac:dyDescent="0.25">
      <c r="B85" s="249" t="str">
        <f>IF(C85="","",VLOOKUP(C85,seznam!$B$1:$E$979,4,FALSE))</f>
        <v/>
      </c>
      <c r="C85" s="196"/>
      <c r="D85" s="212" t="str">
        <f>IF(C85="","",VLOOKUP(C85,seznam!$B$1:$D$979,2,FALSE))</f>
        <v/>
      </c>
      <c r="E85" s="212" t="str">
        <f>IF(C85="","",VLOOKUP(C85,seznam!$B$1:$D$979,3,FALSE))</f>
        <v/>
      </c>
      <c r="F85" s="205"/>
      <c r="G85" s="190"/>
      <c r="I85" s="194" t="str">
        <f>IF(C85="","",VLOOKUP(C85,seznam!$B$1:$F$979,5,FALSE))</f>
        <v/>
      </c>
    </row>
    <row r="86" spans="1:9" ht="15" hidden="1" customHeight="1" outlineLevel="1" x14ac:dyDescent="0.25">
      <c r="B86" s="249" t="str">
        <f>IF(C86="","",VLOOKUP(C86,seznam!$B$1:$E$979,4,FALSE))</f>
        <v/>
      </c>
      <c r="C86" s="196"/>
      <c r="D86" s="212" t="str">
        <f>IF(C86="","",VLOOKUP(C86,seznam!$B$1:$D$979,2,FALSE))</f>
        <v/>
      </c>
      <c r="E86" s="212" t="str">
        <f>IF(C86="","",VLOOKUP(C86,seznam!$B$1:$D$979,3,FALSE))</f>
        <v/>
      </c>
      <c r="F86" s="205"/>
      <c r="G86" s="190"/>
      <c r="I86" s="194" t="str">
        <f>IF(C86="","",VLOOKUP(C86,seznam!$B$1:$F$979,5,FALSE))</f>
        <v/>
      </c>
    </row>
    <row r="87" spans="1:9" ht="15" hidden="1" customHeight="1" outlineLevel="1" x14ac:dyDescent="0.25">
      <c r="B87" s="249" t="str">
        <f>IF(C87="","",VLOOKUP(C87,seznam!$B$1:$E$979,4,FALSE))</f>
        <v/>
      </c>
      <c r="C87" s="196"/>
      <c r="D87" s="212" t="str">
        <f>IF(C87="","",VLOOKUP(C87,seznam!$B$1:$D$979,2,FALSE))</f>
        <v/>
      </c>
      <c r="E87" s="212" t="str">
        <f>IF(C87="","",VLOOKUP(C87,seznam!$B$1:$D$979,3,FALSE))</f>
        <v/>
      </c>
      <c r="F87" s="205"/>
      <c r="G87" s="190"/>
      <c r="I87" s="194" t="str">
        <f>IF(C87="","",VLOOKUP(C87,seznam!$B$1:$F$979,5,FALSE))</f>
        <v/>
      </c>
    </row>
    <row r="88" spans="1:9" ht="15" customHeight="1" collapsed="1" x14ac:dyDescent="0.25">
      <c r="A88" s="200" t="s">
        <v>44</v>
      </c>
      <c r="B88" s="251"/>
      <c r="C88" s="201"/>
      <c r="D88" s="214"/>
      <c r="E88" s="214"/>
      <c r="F88" s="207"/>
      <c r="G88" s="202"/>
      <c r="I88" s="189"/>
    </row>
    <row r="89" spans="1:9" ht="15" hidden="1" customHeight="1" outlineLevel="1" x14ac:dyDescent="0.25">
      <c r="A89" s="183" t="s">
        <v>43</v>
      </c>
      <c r="B89" s="249" t="str">
        <f>IF(C89="","",VLOOKUP(C89,seznam!$B$1:$E$979,4,FALSE))</f>
        <v/>
      </c>
      <c r="C89" s="196"/>
      <c r="D89" s="212" t="str">
        <f>IF(C89="","",VLOOKUP(C89,seznam!$B$1:$D$979,2,FALSE))</f>
        <v/>
      </c>
      <c r="E89" s="212" t="str">
        <f>IF(C89="","",VLOOKUP(C89,seznam!$B$1:$D$979,3,FALSE))</f>
        <v/>
      </c>
      <c r="F89" s="205"/>
      <c r="G89" s="190"/>
      <c r="I89" s="194" t="str">
        <f>IF(C89="","",VLOOKUP(C89,seznam!$B$1:$F$979,5,FALSE))</f>
        <v/>
      </c>
    </row>
    <row r="90" spans="1:9" ht="15" hidden="1" customHeight="1" outlineLevel="1" x14ac:dyDescent="0.25">
      <c r="B90" s="249" t="str">
        <f>IF(C90="","",VLOOKUP(C90,seznam!$B$1:$E$979,4,FALSE))</f>
        <v/>
      </c>
      <c r="C90" s="196"/>
      <c r="D90" s="212" t="str">
        <f>IF(C90="","",VLOOKUP(C90,seznam!$B$1:$D$979,2,FALSE))</f>
        <v/>
      </c>
      <c r="E90" s="212" t="str">
        <f>IF(C90="","",VLOOKUP(C90,seznam!$B$1:$D$979,3,FALSE))</f>
        <v/>
      </c>
      <c r="F90" s="205"/>
      <c r="G90" s="190"/>
      <c r="I90" s="194" t="str">
        <f>IF(C90="","",VLOOKUP(C90,seznam!$B$1:$F$979,5,FALSE))</f>
        <v/>
      </c>
    </row>
    <row r="91" spans="1:9" ht="15" hidden="1" customHeight="1" outlineLevel="1" x14ac:dyDescent="0.25">
      <c r="B91" s="249" t="str">
        <f>IF(C91="","",VLOOKUP(C91,seznam!$B$1:$E$979,4,FALSE))</f>
        <v/>
      </c>
      <c r="C91" s="196"/>
      <c r="D91" s="212" t="str">
        <f>IF(C91="","",VLOOKUP(C91,seznam!$B$1:$D$979,2,FALSE))</f>
        <v/>
      </c>
      <c r="E91" s="212" t="str">
        <f>IF(C91="","",VLOOKUP(C91,seznam!$B$1:$D$979,3,FALSE))</f>
        <v/>
      </c>
      <c r="F91" s="205"/>
      <c r="G91" s="190"/>
      <c r="I91" s="194" t="str">
        <f>IF(C91="","",VLOOKUP(C91,seznam!$B$1:$F$979,5,FALSE))</f>
        <v/>
      </c>
    </row>
    <row r="92" spans="1:9" ht="15" hidden="1" customHeight="1" outlineLevel="1" x14ac:dyDescent="0.25">
      <c r="B92" s="249" t="str">
        <f>IF(C92="","",VLOOKUP(C92,seznam!$B$1:$E$979,4,FALSE))</f>
        <v/>
      </c>
      <c r="C92" s="196"/>
      <c r="D92" s="212" t="str">
        <f>IF(C92="","",VLOOKUP(C92,seznam!$B$1:$D$979,2,FALSE))</f>
        <v/>
      </c>
      <c r="E92" s="212" t="str">
        <f>IF(C92="","",VLOOKUP(C92,seznam!$B$1:$D$979,3,FALSE))</f>
        <v/>
      </c>
      <c r="F92" s="205"/>
      <c r="G92" s="190"/>
      <c r="I92" s="194" t="str">
        <f>IF(C92="","",VLOOKUP(C92,seznam!$B$1:$F$979,5,FALSE))</f>
        <v/>
      </c>
    </row>
    <row r="93" spans="1:9" ht="15" hidden="1" customHeight="1" outlineLevel="1" x14ac:dyDescent="0.25">
      <c r="B93" s="249" t="str">
        <f>IF(C93="","",VLOOKUP(C93,seznam!$B$1:$E$979,4,FALSE))</f>
        <v/>
      </c>
      <c r="C93" s="196"/>
      <c r="D93" s="212" t="str">
        <f>IF(C93="","",VLOOKUP(C93,seznam!$B$1:$D$979,2,FALSE))</f>
        <v/>
      </c>
      <c r="E93" s="212" t="str">
        <f>IF(C93="","",VLOOKUP(C93,seznam!$B$1:$D$979,3,FALSE))</f>
        <v/>
      </c>
      <c r="F93" s="205"/>
      <c r="G93" s="190"/>
      <c r="I93" s="194" t="str">
        <f>IF(C93="","",VLOOKUP(C93,seznam!$B$1:$F$979,5,FALSE))</f>
        <v/>
      </c>
    </row>
    <row r="94" spans="1:9" ht="15" hidden="1" customHeight="1" outlineLevel="1" x14ac:dyDescent="0.25">
      <c r="B94" s="249" t="str">
        <f>IF(C94="","",VLOOKUP(C94,seznam!$B$1:$E$979,4,FALSE))</f>
        <v/>
      </c>
      <c r="C94" s="196"/>
      <c r="D94" s="212" t="str">
        <f>IF(C94="","",VLOOKUP(C94,seznam!$B$1:$D$979,2,FALSE))</f>
        <v/>
      </c>
      <c r="E94" s="212" t="str">
        <f>IF(C94="","",VLOOKUP(C94,seznam!$B$1:$D$979,3,FALSE))</f>
        <v/>
      </c>
      <c r="F94" s="205"/>
      <c r="G94" s="190"/>
      <c r="I94" s="194" t="str">
        <f>IF(C94="","",VLOOKUP(C94,seznam!$B$1:$F$979,5,FALSE))</f>
        <v/>
      </c>
    </row>
    <row r="95" spans="1:9" ht="15" hidden="1" customHeight="1" outlineLevel="1" x14ac:dyDescent="0.25">
      <c r="B95" s="249" t="str">
        <f>IF(C95="","",VLOOKUP(C95,seznam!$B$1:$E$979,4,FALSE))</f>
        <v/>
      </c>
      <c r="C95" s="196"/>
      <c r="D95" s="212" t="str">
        <f>IF(C95="","",VLOOKUP(C95,seznam!$B$1:$D$979,2,FALSE))</f>
        <v/>
      </c>
      <c r="E95" s="212" t="str">
        <f>IF(C95="","",VLOOKUP(C95,seznam!$B$1:$D$979,3,FALSE))</f>
        <v/>
      </c>
      <c r="F95" s="205"/>
      <c r="G95" s="190"/>
      <c r="I95" s="194" t="str">
        <f>IF(C95="","",VLOOKUP(C95,seznam!$B$1:$F$979,5,FALSE))</f>
        <v/>
      </c>
    </row>
    <row r="96" spans="1:9" hidden="1" outlineLevel="1" x14ac:dyDescent="0.25">
      <c r="B96" s="249" t="str">
        <f>IF(C96="","",VLOOKUP(C96,seznam!$B$1:$E$979,4,FALSE))</f>
        <v/>
      </c>
      <c r="C96" s="196"/>
      <c r="D96" s="212" t="str">
        <f>IF(C96="","",VLOOKUP(C96,seznam!$B$1:$D$979,2,FALSE))</f>
        <v/>
      </c>
      <c r="E96" s="212" t="str">
        <f>IF(C96="","",VLOOKUP(C96,seznam!$B$1:$D$979,3,FALSE))</f>
        <v/>
      </c>
      <c r="F96" s="205"/>
      <c r="G96" s="190"/>
      <c r="I96" s="194" t="str">
        <f>IF(C96="","",VLOOKUP(C96,seznam!$B$1:$F$979,5,FALSE))</f>
        <v/>
      </c>
    </row>
    <row r="97" spans="1:9" hidden="1" outlineLevel="1" x14ac:dyDescent="0.25">
      <c r="B97" s="249" t="str">
        <f>IF(C97="","",VLOOKUP(C97,seznam!$B$1:$E$979,4,FALSE))</f>
        <v/>
      </c>
      <c r="C97" s="196"/>
      <c r="D97" s="212" t="str">
        <f>IF(C97="","",VLOOKUP(C97,seznam!$B$1:$D$979,2,FALSE))</f>
        <v/>
      </c>
      <c r="E97" s="212" t="str">
        <f>IF(C97="","",VLOOKUP(C97,seznam!$B$1:$D$979,3,FALSE))</f>
        <v/>
      </c>
      <c r="F97" s="205"/>
      <c r="G97" s="190"/>
      <c r="I97" s="194" t="str">
        <f>IF(C97="","",VLOOKUP(C97,seznam!$B$1:$F$979,5,FALSE))</f>
        <v/>
      </c>
    </row>
    <row r="98" spans="1:9" ht="15" hidden="1" customHeight="1" outlineLevel="1" x14ac:dyDescent="0.25">
      <c r="B98" s="249" t="str">
        <f>IF(C98="","",VLOOKUP(C98,seznam!$B$1:$E$979,4,FALSE))</f>
        <v/>
      </c>
      <c r="C98" s="196"/>
      <c r="D98" s="212" t="str">
        <f>IF(C98="","",VLOOKUP(C98,seznam!$B$1:$D$979,2,FALSE))</f>
        <v/>
      </c>
      <c r="E98" s="212" t="str">
        <f>IF(C98="","",VLOOKUP(C98,seznam!$B$1:$D$979,3,FALSE))</f>
        <v/>
      </c>
      <c r="F98" s="205"/>
      <c r="G98" s="190"/>
      <c r="I98" s="194" t="str">
        <f>IF(C98="","",VLOOKUP(C98,seznam!$B$1:$F$979,5,FALSE))</f>
        <v/>
      </c>
    </row>
    <row r="99" spans="1:9" ht="15" hidden="1" customHeight="1" outlineLevel="1" x14ac:dyDescent="0.25">
      <c r="B99" s="249" t="str">
        <f>IF(C99="","",VLOOKUP(C99,seznam!$B$1:$E$979,4,FALSE))</f>
        <v/>
      </c>
      <c r="C99" s="196"/>
      <c r="D99" s="212" t="str">
        <f>IF(C99="","",VLOOKUP(C99,seznam!$B$1:$D$979,2,FALSE))</f>
        <v/>
      </c>
      <c r="E99" s="212" t="str">
        <f>IF(C99="","",VLOOKUP(C99,seznam!$B$1:$D$979,3,FALSE))</f>
        <v/>
      </c>
      <c r="F99" s="205"/>
      <c r="G99" s="190"/>
      <c r="I99" s="194" t="str">
        <f>IF(C99="","",VLOOKUP(C99,seznam!$B$1:$F$979,5,FALSE))</f>
        <v/>
      </c>
    </row>
    <row r="100" spans="1:9" ht="15" customHeight="1" collapsed="1" x14ac:dyDescent="0.25">
      <c r="A100" s="200" t="s">
        <v>44</v>
      </c>
      <c r="B100" s="251"/>
      <c r="C100" s="201"/>
      <c r="D100" s="214"/>
      <c r="E100" s="214"/>
      <c r="F100" s="207"/>
      <c r="G100" s="202"/>
      <c r="I100" s="189"/>
    </row>
    <row r="101" spans="1:9" ht="15" hidden="1" customHeight="1" outlineLevel="1" x14ac:dyDescent="0.25">
      <c r="A101" s="183" t="s">
        <v>43</v>
      </c>
      <c r="B101" s="249" t="str">
        <f>IF(C101="","",VLOOKUP(C101,seznam!$B$1:$E$979,4,FALSE))</f>
        <v/>
      </c>
      <c r="C101" s="196"/>
      <c r="D101" s="212" t="str">
        <f>IF(C101="","",VLOOKUP(C101,seznam!$B$1:$D$979,2,FALSE))</f>
        <v/>
      </c>
      <c r="E101" s="212" t="str">
        <f>IF(C101="","",VLOOKUP(C101,seznam!$B$1:$D$979,3,FALSE))</f>
        <v/>
      </c>
      <c r="F101" s="205"/>
      <c r="G101" s="190"/>
      <c r="I101" s="194" t="str">
        <f>IF(C101="","",VLOOKUP(C101,seznam!$B$1:$F$979,5,FALSE))</f>
        <v/>
      </c>
    </row>
    <row r="102" spans="1:9" ht="15" hidden="1" customHeight="1" outlineLevel="1" x14ac:dyDescent="0.25">
      <c r="B102" s="249" t="str">
        <f>IF(C102="","",VLOOKUP(C102,seznam!$B$1:$E$979,4,FALSE))</f>
        <v/>
      </c>
      <c r="C102" s="196"/>
      <c r="D102" s="212" t="str">
        <f>IF(C102="","",VLOOKUP(C102,seznam!$B$1:$D$979,2,FALSE))</f>
        <v/>
      </c>
      <c r="E102" s="212" t="str">
        <f>IF(C102="","",VLOOKUP(C102,seznam!$B$1:$D$979,3,FALSE))</f>
        <v/>
      </c>
      <c r="F102" s="205"/>
      <c r="G102" s="190"/>
      <c r="I102" s="194" t="str">
        <f>IF(C102="","",VLOOKUP(C102,seznam!$B$1:$F$979,5,FALSE))</f>
        <v/>
      </c>
    </row>
    <row r="103" spans="1:9" ht="15" hidden="1" customHeight="1" outlineLevel="1" x14ac:dyDescent="0.25">
      <c r="B103" s="249" t="str">
        <f>IF(C103="","",VLOOKUP(C103,seznam!$B$1:$E$979,4,FALSE))</f>
        <v/>
      </c>
      <c r="C103" s="196"/>
      <c r="D103" s="212" t="str">
        <f>IF(C103="","",VLOOKUP(C103,seznam!$B$1:$D$979,2,FALSE))</f>
        <v/>
      </c>
      <c r="E103" s="212" t="str">
        <f>IF(C103="","",VLOOKUP(C103,seznam!$B$1:$D$979,3,FALSE))</f>
        <v/>
      </c>
      <c r="F103" s="205"/>
      <c r="G103" s="190"/>
      <c r="I103" s="194" t="str">
        <f>IF(C103="","",VLOOKUP(C103,seznam!$B$1:$F$979,5,FALSE))</f>
        <v/>
      </c>
    </row>
    <row r="104" spans="1:9" ht="15" hidden="1" customHeight="1" outlineLevel="1" x14ac:dyDescent="0.25">
      <c r="B104" s="249" t="str">
        <f>IF(C104="","",VLOOKUP(C104,seznam!$B$1:$E$979,4,FALSE))</f>
        <v/>
      </c>
      <c r="C104" s="196"/>
      <c r="D104" s="212" t="str">
        <f>IF(C104="","",VLOOKUP(C104,seznam!$B$1:$D$979,2,FALSE))</f>
        <v/>
      </c>
      <c r="E104" s="212" t="str">
        <f>IF(C104="","",VLOOKUP(C104,seznam!$B$1:$D$979,3,FALSE))</f>
        <v/>
      </c>
      <c r="F104" s="205"/>
      <c r="G104" s="190"/>
      <c r="I104" s="194" t="str">
        <f>IF(C104="","",VLOOKUP(C104,seznam!$B$1:$F$979,5,FALSE))</f>
        <v/>
      </c>
    </row>
    <row r="105" spans="1:9" ht="15" hidden="1" customHeight="1" outlineLevel="1" x14ac:dyDescent="0.25">
      <c r="B105" s="249" t="str">
        <f>IF(C105="","",VLOOKUP(C105,seznam!$B$1:$E$979,4,FALSE))</f>
        <v/>
      </c>
      <c r="C105" s="196"/>
      <c r="D105" s="212" t="str">
        <f>IF(C105="","",VLOOKUP(C105,seznam!$B$1:$D$979,2,FALSE))</f>
        <v/>
      </c>
      <c r="E105" s="212" t="str">
        <f>IF(C105="","",VLOOKUP(C105,seznam!$B$1:$D$979,3,FALSE))</f>
        <v/>
      </c>
      <c r="F105" s="205"/>
      <c r="G105" s="190"/>
      <c r="I105" s="194" t="str">
        <f>IF(C105="","",VLOOKUP(C105,seznam!$B$1:$F$979,5,FALSE))</f>
        <v/>
      </c>
    </row>
    <row r="106" spans="1:9" ht="15" hidden="1" customHeight="1" outlineLevel="1" x14ac:dyDescent="0.25">
      <c r="B106" s="249" t="str">
        <f>IF(C106="","",VLOOKUP(C106,seznam!$B$1:$E$979,4,FALSE))</f>
        <v/>
      </c>
      <c r="C106" s="196"/>
      <c r="D106" s="212" t="str">
        <f>IF(C106="","",VLOOKUP(C106,seznam!$B$1:$D$979,2,FALSE))</f>
        <v/>
      </c>
      <c r="E106" s="212" t="str">
        <f>IF(C106="","",VLOOKUP(C106,seznam!$B$1:$D$979,3,FALSE))</f>
        <v/>
      </c>
      <c r="F106" s="205"/>
      <c r="G106" s="190"/>
      <c r="I106" s="194" t="str">
        <f>IF(C106="","",VLOOKUP(C106,seznam!$B$1:$F$979,5,FALSE))</f>
        <v/>
      </c>
    </row>
    <row r="107" spans="1:9" ht="15" hidden="1" customHeight="1" outlineLevel="1" x14ac:dyDescent="0.25">
      <c r="B107" s="249" t="str">
        <f>IF(C107="","",VLOOKUP(C107,seznam!$B$1:$E$979,4,FALSE))</f>
        <v/>
      </c>
      <c r="C107" s="196"/>
      <c r="D107" s="212" t="str">
        <f>IF(C107="","",VLOOKUP(C107,seznam!$B$1:$D$979,2,FALSE))</f>
        <v/>
      </c>
      <c r="E107" s="212" t="str">
        <f>IF(C107="","",VLOOKUP(C107,seznam!$B$1:$D$979,3,FALSE))</f>
        <v/>
      </c>
      <c r="F107" s="205"/>
      <c r="G107" s="190"/>
      <c r="I107" s="194" t="str">
        <f>IF(C107="","",VLOOKUP(C107,seznam!$B$1:$F$979,5,FALSE))</f>
        <v/>
      </c>
    </row>
    <row r="108" spans="1:9" hidden="1" outlineLevel="1" x14ac:dyDescent="0.25">
      <c r="B108" s="249" t="str">
        <f>IF(C108="","",VLOOKUP(C108,seznam!$B$1:$E$979,4,FALSE))</f>
        <v/>
      </c>
      <c r="C108" s="196"/>
      <c r="D108" s="212" t="str">
        <f>IF(C108="","",VLOOKUP(C108,seznam!$B$1:$D$979,2,FALSE))</f>
        <v/>
      </c>
      <c r="E108" s="212" t="str">
        <f>IF(C108="","",VLOOKUP(C108,seznam!$B$1:$D$979,3,FALSE))</f>
        <v/>
      </c>
      <c r="F108" s="205"/>
      <c r="G108" s="190"/>
      <c r="I108" s="194" t="str">
        <f>IF(C108="","",VLOOKUP(C108,seznam!$B$1:$F$979,5,FALSE))</f>
        <v/>
      </c>
    </row>
    <row r="109" spans="1:9" hidden="1" outlineLevel="1" x14ac:dyDescent="0.25">
      <c r="B109" s="249" t="str">
        <f>IF(C109="","",VLOOKUP(C109,seznam!$B$1:$E$979,4,FALSE))</f>
        <v/>
      </c>
      <c r="C109" s="196"/>
      <c r="D109" s="212" t="str">
        <f>IF(C109="","",VLOOKUP(C109,seznam!$B$1:$D$979,2,FALSE))</f>
        <v/>
      </c>
      <c r="E109" s="212" t="str">
        <f>IF(C109="","",VLOOKUP(C109,seznam!$B$1:$D$979,3,FALSE))</f>
        <v/>
      </c>
      <c r="F109" s="205"/>
      <c r="G109" s="190"/>
      <c r="I109" s="194" t="str">
        <f>IF(C109="","",VLOOKUP(C109,seznam!$B$1:$F$979,5,FALSE))</f>
        <v/>
      </c>
    </row>
    <row r="110" spans="1:9" ht="15" hidden="1" customHeight="1" outlineLevel="1" x14ac:dyDescent="0.25">
      <c r="B110" s="249" t="str">
        <f>IF(C110="","",VLOOKUP(C110,seznam!$B$1:$E$979,4,FALSE))</f>
        <v/>
      </c>
      <c r="C110" s="196"/>
      <c r="D110" s="212" t="str">
        <f>IF(C110="","",VLOOKUP(C110,seznam!$B$1:$D$979,2,FALSE))</f>
        <v/>
      </c>
      <c r="E110" s="212" t="str">
        <f>IF(C110="","",VLOOKUP(C110,seznam!$B$1:$D$979,3,FALSE))</f>
        <v/>
      </c>
      <c r="F110" s="205"/>
      <c r="G110" s="190"/>
      <c r="I110" s="194" t="str">
        <f>IF(C110="","",VLOOKUP(C110,seznam!$B$1:$F$979,5,FALSE))</f>
        <v/>
      </c>
    </row>
    <row r="111" spans="1:9" ht="15" hidden="1" customHeight="1" outlineLevel="1" x14ac:dyDescent="0.25">
      <c r="B111" s="249" t="str">
        <f>IF(C111="","",VLOOKUP(C111,seznam!$B$1:$E$979,4,FALSE))</f>
        <v/>
      </c>
      <c r="C111" s="196"/>
      <c r="D111" s="212" t="str">
        <f>IF(C111="","",VLOOKUP(C111,seznam!$B$1:$D$979,2,FALSE))</f>
        <v/>
      </c>
      <c r="E111" s="212" t="str">
        <f>IF(C111="","",VLOOKUP(C111,seznam!$B$1:$D$979,3,FALSE))</f>
        <v/>
      </c>
      <c r="F111" s="205"/>
      <c r="G111" s="190"/>
      <c r="I111" s="194" t="str">
        <f>IF(C111="","",VLOOKUP(C111,seznam!$B$1:$F$979,5,FALSE))</f>
        <v/>
      </c>
    </row>
    <row r="112" spans="1:9" ht="15" customHeight="1" collapsed="1" x14ac:dyDescent="0.25">
      <c r="A112" s="200" t="s">
        <v>44</v>
      </c>
      <c r="B112" s="251"/>
      <c r="C112" s="201"/>
      <c r="D112" s="214"/>
      <c r="E112" s="214"/>
      <c r="F112" s="207"/>
      <c r="G112" s="202"/>
      <c r="I112" s="189"/>
    </row>
    <row r="113" spans="1:9" ht="15" hidden="1" customHeight="1" outlineLevel="1" x14ac:dyDescent="0.25">
      <c r="A113" s="183" t="s">
        <v>43</v>
      </c>
      <c r="B113" s="249" t="str">
        <f>IF(C113="","",VLOOKUP(C113,seznam!$B$1:$E$979,4,FALSE))</f>
        <v/>
      </c>
      <c r="C113" s="196"/>
      <c r="D113" s="212" t="str">
        <f>IF(C113="","",VLOOKUP(C113,seznam!$B$1:$D$979,2,FALSE))</f>
        <v/>
      </c>
      <c r="E113" s="212" t="str">
        <f>IF(C113="","",VLOOKUP(C113,seznam!$B$1:$D$979,3,FALSE))</f>
        <v/>
      </c>
      <c r="F113" s="205"/>
      <c r="G113" s="190"/>
      <c r="I113" s="194" t="str">
        <f>IF(C113="","",VLOOKUP(C113,seznam!$B$1:$F$979,5,FALSE))</f>
        <v/>
      </c>
    </row>
    <row r="114" spans="1:9" ht="15" hidden="1" customHeight="1" outlineLevel="1" x14ac:dyDescent="0.25">
      <c r="B114" s="249" t="str">
        <f>IF(C114="","",VLOOKUP(C114,seznam!$B$1:$E$979,4,FALSE))</f>
        <v/>
      </c>
      <c r="C114" s="196"/>
      <c r="D114" s="212" t="str">
        <f>IF(C114="","",VLOOKUP(C114,seznam!$B$1:$D$979,2,FALSE))</f>
        <v/>
      </c>
      <c r="E114" s="212" t="str">
        <f>IF(C114="","",VLOOKUP(C114,seznam!$B$1:$D$979,3,FALSE))</f>
        <v/>
      </c>
      <c r="F114" s="205"/>
      <c r="G114" s="190"/>
      <c r="I114" s="194" t="str">
        <f>IF(C114="","",VLOOKUP(C114,seznam!$B$1:$F$979,5,FALSE))</f>
        <v/>
      </c>
    </row>
    <row r="115" spans="1:9" ht="15" hidden="1" customHeight="1" outlineLevel="1" x14ac:dyDescent="0.25">
      <c r="B115" s="249" t="str">
        <f>IF(C115="","",VLOOKUP(C115,seznam!$B$1:$E$979,4,FALSE))</f>
        <v/>
      </c>
      <c r="C115" s="196"/>
      <c r="D115" s="212" t="str">
        <f>IF(C115="","",VLOOKUP(C115,seznam!$B$1:$D$979,2,FALSE))</f>
        <v/>
      </c>
      <c r="E115" s="212" t="str">
        <f>IF(C115="","",VLOOKUP(C115,seznam!$B$1:$D$979,3,FALSE))</f>
        <v/>
      </c>
      <c r="F115" s="205"/>
      <c r="G115" s="190"/>
      <c r="I115" s="194" t="str">
        <f>IF(C115="","",VLOOKUP(C115,seznam!$B$1:$F$979,5,FALSE))</f>
        <v/>
      </c>
    </row>
    <row r="116" spans="1:9" ht="15" hidden="1" customHeight="1" outlineLevel="1" x14ac:dyDescent="0.25">
      <c r="B116" s="249" t="str">
        <f>IF(C116="","",VLOOKUP(C116,seznam!$B$1:$E$979,4,FALSE))</f>
        <v/>
      </c>
      <c r="C116" s="196"/>
      <c r="D116" s="212" t="str">
        <f>IF(C116="","",VLOOKUP(C116,seznam!$B$1:$D$979,2,FALSE))</f>
        <v/>
      </c>
      <c r="E116" s="212" t="str">
        <f>IF(C116="","",VLOOKUP(C116,seznam!$B$1:$D$979,3,FALSE))</f>
        <v/>
      </c>
      <c r="F116" s="205"/>
      <c r="G116" s="190"/>
      <c r="I116" s="194" t="str">
        <f>IF(C116="","",VLOOKUP(C116,seznam!$B$1:$F$979,5,FALSE))</f>
        <v/>
      </c>
    </row>
    <row r="117" spans="1:9" ht="15" hidden="1" customHeight="1" outlineLevel="1" x14ac:dyDescent="0.25">
      <c r="B117" s="249" t="str">
        <f>IF(C117="","",VLOOKUP(C117,seznam!$B$1:$E$979,4,FALSE))</f>
        <v/>
      </c>
      <c r="C117" s="196"/>
      <c r="D117" s="212" t="str">
        <f>IF(C117="","",VLOOKUP(C117,seznam!$B$1:$D$979,2,FALSE))</f>
        <v/>
      </c>
      <c r="E117" s="212" t="str">
        <f>IF(C117="","",VLOOKUP(C117,seznam!$B$1:$D$979,3,FALSE))</f>
        <v/>
      </c>
      <c r="F117" s="205"/>
      <c r="G117" s="190"/>
      <c r="I117" s="194" t="str">
        <f>IF(C117="","",VLOOKUP(C117,seznam!$B$1:$F$979,5,FALSE))</f>
        <v/>
      </c>
    </row>
    <row r="118" spans="1:9" ht="15" hidden="1" customHeight="1" outlineLevel="1" x14ac:dyDescent="0.25">
      <c r="B118" s="249" t="str">
        <f>IF(C118="","",VLOOKUP(C118,seznam!$B$1:$E$979,4,FALSE))</f>
        <v/>
      </c>
      <c r="C118" s="196"/>
      <c r="D118" s="212" t="str">
        <f>IF(C118="","",VLOOKUP(C118,seznam!$B$1:$D$979,2,FALSE))</f>
        <v/>
      </c>
      <c r="E118" s="212" t="str">
        <f>IF(C118="","",VLOOKUP(C118,seznam!$B$1:$D$979,3,FALSE))</f>
        <v/>
      </c>
      <c r="F118" s="205"/>
      <c r="G118" s="190"/>
      <c r="I118" s="194" t="str">
        <f>IF(C118="","",VLOOKUP(C118,seznam!$B$1:$F$979,5,FALSE))</f>
        <v/>
      </c>
    </row>
    <row r="119" spans="1:9" ht="15" hidden="1" customHeight="1" outlineLevel="1" x14ac:dyDescent="0.25">
      <c r="B119" s="249" t="str">
        <f>IF(C119="","",VLOOKUP(C119,seznam!$B$1:$E$979,4,FALSE))</f>
        <v/>
      </c>
      <c r="C119" s="196"/>
      <c r="D119" s="212" t="str">
        <f>IF(C119="","",VLOOKUP(C119,seznam!$B$1:$D$979,2,FALSE))</f>
        <v/>
      </c>
      <c r="E119" s="212" t="str">
        <f>IF(C119="","",VLOOKUP(C119,seznam!$B$1:$D$979,3,FALSE))</f>
        <v/>
      </c>
      <c r="F119" s="205"/>
      <c r="G119" s="190"/>
      <c r="I119" s="194" t="str">
        <f>IF(C119="","",VLOOKUP(C119,seznam!$B$1:$F$979,5,FALSE))</f>
        <v/>
      </c>
    </row>
    <row r="120" spans="1:9" hidden="1" outlineLevel="1" x14ac:dyDescent="0.25">
      <c r="B120" s="249" t="str">
        <f>IF(C120="","",VLOOKUP(C120,seznam!$B$1:$E$979,4,FALSE))</f>
        <v/>
      </c>
      <c r="C120" s="196"/>
      <c r="D120" s="212" t="str">
        <f>IF(C120="","",VLOOKUP(C120,seznam!$B$1:$D$979,2,FALSE))</f>
        <v/>
      </c>
      <c r="E120" s="212" t="str">
        <f>IF(C120="","",VLOOKUP(C120,seznam!$B$1:$D$979,3,FALSE))</f>
        <v/>
      </c>
      <c r="F120" s="205"/>
      <c r="G120" s="190"/>
      <c r="I120" s="194" t="str">
        <f>IF(C120="","",VLOOKUP(C120,seznam!$B$1:$F$979,5,FALSE))</f>
        <v/>
      </c>
    </row>
    <row r="121" spans="1:9" hidden="1" outlineLevel="1" x14ac:dyDescent="0.25">
      <c r="B121" s="249" t="str">
        <f>IF(C121="","",VLOOKUP(C121,seznam!$B$1:$E$979,4,FALSE))</f>
        <v/>
      </c>
      <c r="C121" s="196"/>
      <c r="D121" s="212" t="str">
        <f>IF(C121="","",VLOOKUP(C121,seznam!$B$1:$D$979,2,FALSE))</f>
        <v/>
      </c>
      <c r="E121" s="212" t="str">
        <f>IF(C121="","",VLOOKUP(C121,seznam!$B$1:$D$979,3,FALSE))</f>
        <v/>
      </c>
      <c r="F121" s="205"/>
      <c r="G121" s="190"/>
      <c r="I121" s="194" t="str">
        <f>IF(C121="","",VLOOKUP(C121,seznam!$B$1:$F$979,5,FALSE))</f>
        <v/>
      </c>
    </row>
    <row r="122" spans="1:9" ht="15" hidden="1" customHeight="1" outlineLevel="1" x14ac:dyDescent="0.25">
      <c r="B122" s="249" t="str">
        <f>IF(C122="","",VLOOKUP(C122,seznam!$B$1:$E$979,4,FALSE))</f>
        <v/>
      </c>
      <c r="C122" s="196"/>
      <c r="D122" s="212" t="str">
        <f>IF(C122="","",VLOOKUP(C122,seznam!$B$1:$D$979,2,FALSE))</f>
        <v/>
      </c>
      <c r="E122" s="212" t="str">
        <f>IF(C122="","",VLOOKUP(C122,seznam!$B$1:$D$979,3,FALSE))</f>
        <v/>
      </c>
      <c r="F122" s="205"/>
      <c r="G122" s="190"/>
      <c r="I122" s="194" t="str">
        <f>IF(C122="","",VLOOKUP(C122,seznam!$B$1:$F$979,5,FALSE))</f>
        <v/>
      </c>
    </row>
    <row r="123" spans="1:9" ht="15" hidden="1" customHeight="1" outlineLevel="1" x14ac:dyDescent="0.25">
      <c r="B123" s="249" t="str">
        <f>IF(C123="","",VLOOKUP(C123,seznam!$B$1:$E$979,4,FALSE))</f>
        <v/>
      </c>
      <c r="C123" s="196"/>
      <c r="D123" s="212" t="str">
        <f>IF(C123="","",VLOOKUP(C123,seznam!$B$1:$D$979,2,FALSE))</f>
        <v/>
      </c>
      <c r="E123" s="212" t="str">
        <f>IF(C123="","",VLOOKUP(C123,seznam!$B$1:$D$979,3,FALSE))</f>
        <v/>
      </c>
      <c r="F123" s="205"/>
      <c r="G123" s="190"/>
      <c r="I123" s="194" t="str">
        <f>IF(C123="","",VLOOKUP(C123,seznam!$B$1:$F$979,5,FALSE))</f>
        <v/>
      </c>
    </row>
    <row r="124" spans="1:9" ht="15" customHeight="1" collapsed="1" x14ac:dyDescent="0.25">
      <c r="A124" s="200" t="s">
        <v>44</v>
      </c>
      <c r="B124" s="251"/>
      <c r="C124" s="201"/>
      <c r="D124" s="214"/>
      <c r="E124" s="214"/>
      <c r="F124" s="207"/>
      <c r="G124" s="202"/>
      <c r="I124" s="189"/>
    </row>
    <row r="125" spans="1:9" ht="15" hidden="1" customHeight="1" outlineLevel="1" x14ac:dyDescent="0.25">
      <c r="A125" s="183" t="s">
        <v>43</v>
      </c>
      <c r="B125" s="249" t="str">
        <f>IF(C125="","",VLOOKUP(C125,seznam!$B$1:$E$979,4,FALSE))</f>
        <v/>
      </c>
      <c r="C125" s="196"/>
      <c r="D125" s="212" t="str">
        <f>IF(C125="","",VLOOKUP(C125,seznam!$B$1:$D$979,2,FALSE))</f>
        <v/>
      </c>
      <c r="E125" s="212" t="str">
        <f>IF(C125="","",VLOOKUP(C125,seznam!$B$1:$D$979,3,FALSE))</f>
        <v/>
      </c>
      <c r="F125" s="205"/>
      <c r="G125" s="190"/>
      <c r="I125" s="194" t="str">
        <f>IF(C125="","",VLOOKUP(C125,seznam!$B$1:$F$979,5,FALSE))</f>
        <v/>
      </c>
    </row>
    <row r="126" spans="1:9" ht="15" hidden="1" customHeight="1" outlineLevel="1" x14ac:dyDescent="0.25">
      <c r="B126" s="249" t="str">
        <f>IF(C126="","",VLOOKUP(C126,seznam!$B$1:$E$979,4,FALSE))</f>
        <v/>
      </c>
      <c r="C126" s="196"/>
      <c r="D126" s="212" t="str">
        <f>IF(C126="","",VLOOKUP(C126,seznam!$B$1:$D$979,2,FALSE))</f>
        <v/>
      </c>
      <c r="E126" s="212" t="str">
        <f>IF(C126="","",VLOOKUP(C126,seznam!$B$1:$D$979,3,FALSE))</f>
        <v/>
      </c>
      <c r="F126" s="205"/>
      <c r="G126" s="190"/>
      <c r="I126" s="194" t="str">
        <f>IF(C126="","",VLOOKUP(C126,seznam!$B$1:$F$979,5,FALSE))</f>
        <v/>
      </c>
    </row>
    <row r="127" spans="1:9" ht="15" hidden="1" customHeight="1" outlineLevel="1" x14ac:dyDescent="0.25">
      <c r="B127" s="249" t="str">
        <f>IF(C127="","",VLOOKUP(C127,seznam!$B$1:$E$979,4,FALSE))</f>
        <v/>
      </c>
      <c r="C127" s="196"/>
      <c r="D127" s="212" t="str">
        <f>IF(C127="","",VLOOKUP(C127,seznam!$B$1:$D$979,2,FALSE))</f>
        <v/>
      </c>
      <c r="E127" s="212" t="str">
        <f>IF(C127="","",VLOOKUP(C127,seznam!$B$1:$D$979,3,FALSE))</f>
        <v/>
      </c>
      <c r="F127" s="205"/>
      <c r="G127" s="190"/>
      <c r="I127" s="194" t="str">
        <f>IF(C127="","",VLOOKUP(C127,seznam!$B$1:$F$979,5,FALSE))</f>
        <v/>
      </c>
    </row>
    <row r="128" spans="1:9" ht="15" hidden="1" customHeight="1" outlineLevel="1" x14ac:dyDescent="0.25">
      <c r="B128" s="249" t="str">
        <f>IF(C128="","",VLOOKUP(C128,seznam!$B$1:$E$979,4,FALSE))</f>
        <v/>
      </c>
      <c r="C128" s="196"/>
      <c r="D128" s="212" t="str">
        <f>IF(C128="","",VLOOKUP(C128,seznam!$B$1:$D$979,2,FALSE))</f>
        <v/>
      </c>
      <c r="E128" s="212" t="str">
        <f>IF(C128="","",VLOOKUP(C128,seznam!$B$1:$D$979,3,FALSE))</f>
        <v/>
      </c>
      <c r="F128" s="205"/>
      <c r="G128" s="190"/>
      <c r="I128" s="194" t="str">
        <f>IF(C128="","",VLOOKUP(C128,seznam!$B$1:$F$979,5,FALSE))</f>
        <v/>
      </c>
    </row>
    <row r="129" spans="1:9" ht="15" hidden="1" customHeight="1" outlineLevel="1" x14ac:dyDescent="0.25">
      <c r="B129" s="249" t="str">
        <f>IF(C129="","",VLOOKUP(C129,seznam!$B$1:$E$979,4,FALSE))</f>
        <v/>
      </c>
      <c r="C129" s="196"/>
      <c r="D129" s="212" t="str">
        <f>IF(C129="","",VLOOKUP(C129,seznam!$B$1:$D$979,2,FALSE))</f>
        <v/>
      </c>
      <c r="E129" s="212" t="str">
        <f>IF(C129="","",VLOOKUP(C129,seznam!$B$1:$D$979,3,FALSE))</f>
        <v/>
      </c>
      <c r="F129" s="205"/>
      <c r="G129" s="190"/>
      <c r="I129" s="194" t="str">
        <f>IF(C129="","",VLOOKUP(C129,seznam!$B$1:$F$979,5,FALSE))</f>
        <v/>
      </c>
    </row>
    <row r="130" spans="1:9" ht="15" hidden="1" customHeight="1" outlineLevel="1" x14ac:dyDescent="0.25">
      <c r="B130" s="249" t="str">
        <f>IF(C130="","",VLOOKUP(C130,seznam!$B$1:$E$979,4,FALSE))</f>
        <v/>
      </c>
      <c r="C130" s="196"/>
      <c r="D130" s="212" t="str">
        <f>IF(C130="","",VLOOKUP(C130,seznam!$B$1:$D$979,2,FALSE))</f>
        <v/>
      </c>
      <c r="E130" s="212" t="str">
        <f>IF(C130="","",VLOOKUP(C130,seznam!$B$1:$D$979,3,FALSE))</f>
        <v/>
      </c>
      <c r="F130" s="205"/>
      <c r="G130" s="190"/>
      <c r="I130" s="194" t="str">
        <f>IF(C130="","",VLOOKUP(C130,seznam!$B$1:$F$979,5,FALSE))</f>
        <v/>
      </c>
    </row>
    <row r="131" spans="1:9" ht="15" hidden="1" customHeight="1" outlineLevel="1" x14ac:dyDescent="0.25">
      <c r="B131" s="249" t="str">
        <f>IF(C131="","",VLOOKUP(C131,seznam!$B$1:$E$979,4,FALSE))</f>
        <v/>
      </c>
      <c r="C131" s="196"/>
      <c r="D131" s="212" t="str">
        <f>IF(C131="","",VLOOKUP(C131,seznam!$B$1:$D$979,2,FALSE))</f>
        <v/>
      </c>
      <c r="E131" s="212" t="str">
        <f>IF(C131="","",VLOOKUP(C131,seznam!$B$1:$D$979,3,FALSE))</f>
        <v/>
      </c>
      <c r="F131" s="205"/>
      <c r="G131" s="190"/>
      <c r="I131" s="194" t="str">
        <f>IF(C131="","",VLOOKUP(C131,seznam!$B$1:$F$979,5,FALSE))</f>
        <v/>
      </c>
    </row>
    <row r="132" spans="1:9" hidden="1" outlineLevel="1" x14ac:dyDescent="0.25">
      <c r="B132" s="249" t="str">
        <f>IF(C132="","",VLOOKUP(C132,seznam!$B$1:$E$979,4,FALSE))</f>
        <v/>
      </c>
      <c r="C132" s="196"/>
      <c r="D132" s="212" t="str">
        <f>IF(C132="","",VLOOKUP(C132,seznam!$B$1:$D$979,2,FALSE))</f>
        <v/>
      </c>
      <c r="E132" s="212" t="str">
        <f>IF(C132="","",VLOOKUP(C132,seznam!$B$1:$D$979,3,FALSE))</f>
        <v/>
      </c>
      <c r="F132" s="205"/>
      <c r="G132" s="190"/>
      <c r="I132" s="194" t="str">
        <f>IF(C132="","",VLOOKUP(C132,seznam!$B$1:$F$979,5,FALSE))</f>
        <v/>
      </c>
    </row>
    <row r="133" spans="1:9" hidden="1" outlineLevel="1" x14ac:dyDescent="0.25">
      <c r="B133" s="249" t="str">
        <f>IF(C133="","",VLOOKUP(C133,seznam!$B$1:$E$979,4,FALSE))</f>
        <v/>
      </c>
      <c r="C133" s="196"/>
      <c r="D133" s="212" t="str">
        <f>IF(C133="","",VLOOKUP(C133,seznam!$B$1:$D$979,2,FALSE))</f>
        <v/>
      </c>
      <c r="E133" s="212" t="str">
        <f>IF(C133="","",VLOOKUP(C133,seznam!$B$1:$D$979,3,FALSE))</f>
        <v/>
      </c>
      <c r="F133" s="205"/>
      <c r="G133" s="190"/>
      <c r="I133" s="194" t="str">
        <f>IF(C133="","",VLOOKUP(C133,seznam!$B$1:$F$979,5,FALSE))</f>
        <v/>
      </c>
    </row>
    <row r="134" spans="1:9" ht="15" hidden="1" customHeight="1" outlineLevel="1" x14ac:dyDescent="0.25">
      <c r="B134" s="249" t="str">
        <f>IF(C134="","",VLOOKUP(C134,seznam!$B$1:$E$979,4,FALSE))</f>
        <v/>
      </c>
      <c r="C134" s="196"/>
      <c r="D134" s="212" t="str">
        <f>IF(C134="","",VLOOKUP(C134,seznam!$B$1:$D$979,2,FALSE))</f>
        <v/>
      </c>
      <c r="E134" s="212" t="str">
        <f>IF(C134="","",VLOOKUP(C134,seznam!$B$1:$D$979,3,FALSE))</f>
        <v/>
      </c>
      <c r="F134" s="205"/>
      <c r="G134" s="190"/>
      <c r="I134" s="194" t="str">
        <f>IF(C134="","",VLOOKUP(C134,seznam!$B$1:$F$979,5,FALSE))</f>
        <v/>
      </c>
    </row>
    <row r="135" spans="1:9" ht="15" hidden="1" customHeight="1" outlineLevel="1" x14ac:dyDescent="0.25">
      <c r="B135" s="249" t="str">
        <f>IF(C135="","",VLOOKUP(C135,seznam!$B$1:$E$979,4,FALSE))</f>
        <v/>
      </c>
      <c r="C135" s="196"/>
      <c r="D135" s="212" t="str">
        <f>IF(C135="","",VLOOKUP(C135,seznam!$B$1:$D$979,2,FALSE))</f>
        <v/>
      </c>
      <c r="E135" s="212" t="str">
        <f>IF(C135="","",VLOOKUP(C135,seznam!$B$1:$D$979,3,FALSE))</f>
        <v/>
      </c>
      <c r="F135" s="205"/>
      <c r="G135" s="190"/>
      <c r="I135" s="194" t="str">
        <f>IF(C135="","",VLOOKUP(C135,seznam!$B$1:$F$979,5,FALSE))</f>
        <v/>
      </c>
    </row>
    <row r="136" spans="1:9" ht="15" customHeight="1" collapsed="1" x14ac:dyDescent="0.25">
      <c r="A136" s="200" t="s">
        <v>44</v>
      </c>
      <c r="B136" s="251"/>
      <c r="C136" s="201"/>
      <c r="D136" s="214"/>
      <c r="E136" s="214"/>
      <c r="F136" s="207"/>
      <c r="G136" s="202"/>
      <c r="I136" s="189"/>
    </row>
    <row r="137" spans="1:9" ht="15" hidden="1" customHeight="1" outlineLevel="1" x14ac:dyDescent="0.25">
      <c r="A137" s="183" t="s">
        <v>43</v>
      </c>
      <c r="B137" s="249" t="str">
        <f>IF(C137="","",VLOOKUP(C137,seznam!$B$1:$E$979,4,FALSE))</f>
        <v/>
      </c>
      <c r="C137" s="196"/>
      <c r="D137" s="212" t="str">
        <f>IF(C137="","",VLOOKUP(C137,seznam!$B$1:$D$979,2,FALSE))</f>
        <v/>
      </c>
      <c r="E137" s="212" t="str">
        <f>IF(C137="","",VLOOKUP(C137,seznam!$B$1:$D$979,3,FALSE))</f>
        <v/>
      </c>
      <c r="F137" s="205"/>
      <c r="G137" s="190"/>
      <c r="I137" s="194" t="str">
        <f>IF(C137="","",VLOOKUP(C137,seznam!$B$1:$F$979,5,FALSE))</f>
        <v/>
      </c>
    </row>
    <row r="138" spans="1:9" ht="15" hidden="1" customHeight="1" outlineLevel="1" x14ac:dyDescent="0.25">
      <c r="B138" s="249" t="str">
        <f>IF(C138="","",VLOOKUP(C138,seznam!$B$1:$E$979,4,FALSE))</f>
        <v/>
      </c>
      <c r="C138" s="196"/>
      <c r="D138" s="212" t="str">
        <f>IF(C138="","",VLOOKUP(C138,seznam!$B$1:$D$979,2,FALSE))</f>
        <v/>
      </c>
      <c r="E138" s="212" t="str">
        <f>IF(C138="","",VLOOKUP(C138,seznam!$B$1:$D$979,3,FALSE))</f>
        <v/>
      </c>
      <c r="F138" s="205"/>
      <c r="G138" s="190"/>
      <c r="I138" s="194" t="str">
        <f>IF(C138="","",VLOOKUP(C138,seznam!$B$1:$F$979,5,FALSE))</f>
        <v/>
      </c>
    </row>
    <row r="139" spans="1:9" ht="15" hidden="1" customHeight="1" outlineLevel="1" x14ac:dyDescent="0.25">
      <c r="B139" s="249" t="str">
        <f>IF(C139="","",VLOOKUP(C139,seznam!$B$1:$E$979,4,FALSE))</f>
        <v/>
      </c>
      <c r="C139" s="196"/>
      <c r="D139" s="212" t="str">
        <f>IF(C139="","",VLOOKUP(C139,seznam!$B$1:$D$979,2,FALSE))</f>
        <v/>
      </c>
      <c r="E139" s="212" t="str">
        <f>IF(C139="","",VLOOKUP(C139,seznam!$B$1:$D$979,3,FALSE))</f>
        <v/>
      </c>
      <c r="F139" s="205"/>
      <c r="G139" s="190"/>
      <c r="I139" s="194" t="str">
        <f>IF(C139="","",VLOOKUP(C139,seznam!$B$1:$F$979,5,FALSE))</f>
        <v/>
      </c>
    </row>
    <row r="140" spans="1:9" ht="15" hidden="1" customHeight="1" outlineLevel="1" x14ac:dyDescent="0.25">
      <c r="B140" s="249" t="str">
        <f>IF(C140="","",VLOOKUP(C140,seznam!$B$1:$E$979,4,FALSE))</f>
        <v/>
      </c>
      <c r="C140" s="196"/>
      <c r="D140" s="212" t="str">
        <f>IF(C140="","",VLOOKUP(C140,seznam!$B$1:$D$979,2,FALSE))</f>
        <v/>
      </c>
      <c r="E140" s="212" t="str">
        <f>IF(C140="","",VLOOKUP(C140,seznam!$B$1:$D$979,3,FALSE))</f>
        <v/>
      </c>
      <c r="F140" s="205"/>
      <c r="G140" s="190"/>
      <c r="I140" s="194" t="str">
        <f>IF(C140="","",VLOOKUP(C140,seznam!$B$1:$F$979,5,FALSE))</f>
        <v/>
      </c>
    </row>
    <row r="141" spans="1:9" ht="15" hidden="1" customHeight="1" outlineLevel="1" x14ac:dyDescent="0.25">
      <c r="B141" s="249" t="str">
        <f>IF(C141="","",VLOOKUP(C141,seznam!$B$1:$E$979,4,FALSE))</f>
        <v/>
      </c>
      <c r="C141" s="196"/>
      <c r="D141" s="212" t="str">
        <f>IF(C141="","",VLOOKUP(C141,seznam!$B$1:$D$979,2,FALSE))</f>
        <v/>
      </c>
      <c r="E141" s="212" t="str">
        <f>IF(C141="","",VLOOKUP(C141,seznam!$B$1:$D$979,3,FALSE))</f>
        <v/>
      </c>
      <c r="F141" s="205"/>
      <c r="G141" s="190"/>
      <c r="I141" s="194" t="str">
        <f>IF(C141="","",VLOOKUP(C141,seznam!$B$1:$F$979,5,FALSE))</f>
        <v/>
      </c>
    </row>
    <row r="142" spans="1:9" ht="15" hidden="1" customHeight="1" outlineLevel="1" x14ac:dyDescent="0.25">
      <c r="B142" s="249" t="str">
        <f>IF(C142="","",VLOOKUP(C142,seznam!$B$1:$E$979,4,FALSE))</f>
        <v/>
      </c>
      <c r="C142" s="196"/>
      <c r="D142" s="212" t="str">
        <f>IF(C142="","",VLOOKUP(C142,seznam!$B$1:$D$979,2,FALSE))</f>
        <v/>
      </c>
      <c r="E142" s="212" t="str">
        <f>IF(C142="","",VLOOKUP(C142,seznam!$B$1:$D$979,3,FALSE))</f>
        <v/>
      </c>
      <c r="F142" s="205"/>
      <c r="G142" s="190"/>
      <c r="I142" s="194" t="str">
        <f>IF(C142="","",VLOOKUP(C142,seznam!$B$1:$F$979,5,FALSE))</f>
        <v/>
      </c>
    </row>
    <row r="143" spans="1:9" ht="15" hidden="1" customHeight="1" outlineLevel="1" x14ac:dyDescent="0.25">
      <c r="B143" s="249" t="str">
        <f>IF(C143="","",VLOOKUP(C143,seznam!$B$1:$E$979,4,FALSE))</f>
        <v/>
      </c>
      <c r="C143" s="196"/>
      <c r="D143" s="212" t="str">
        <f>IF(C143="","",VLOOKUP(C143,seznam!$B$1:$D$979,2,FALSE))</f>
        <v/>
      </c>
      <c r="E143" s="212" t="str">
        <f>IF(C143="","",VLOOKUP(C143,seznam!$B$1:$D$979,3,FALSE))</f>
        <v/>
      </c>
      <c r="F143" s="205"/>
      <c r="G143" s="190"/>
      <c r="I143" s="194" t="str">
        <f>IF(C143="","",VLOOKUP(C143,seznam!$B$1:$F$979,5,FALSE))</f>
        <v/>
      </c>
    </row>
    <row r="144" spans="1:9" hidden="1" outlineLevel="1" x14ac:dyDescent="0.25">
      <c r="B144" s="249" t="str">
        <f>IF(C144="","",VLOOKUP(C144,seznam!$B$1:$E$979,4,FALSE))</f>
        <v/>
      </c>
      <c r="C144" s="196"/>
      <c r="D144" s="212" t="str">
        <f>IF(C144="","",VLOOKUP(C144,seznam!$B$1:$D$979,2,FALSE))</f>
        <v/>
      </c>
      <c r="E144" s="212" t="str">
        <f>IF(C144="","",VLOOKUP(C144,seznam!$B$1:$D$979,3,FALSE))</f>
        <v/>
      </c>
      <c r="F144" s="205"/>
      <c r="G144" s="190"/>
      <c r="I144" s="194" t="str">
        <f>IF(C144="","",VLOOKUP(C144,seznam!$B$1:$F$979,5,FALSE))</f>
        <v/>
      </c>
    </row>
    <row r="145" spans="1:9" hidden="1" outlineLevel="1" x14ac:dyDescent="0.25">
      <c r="B145" s="249" t="str">
        <f>IF(C145="","",VLOOKUP(C145,seznam!$B$1:$E$979,4,FALSE))</f>
        <v/>
      </c>
      <c r="C145" s="196"/>
      <c r="D145" s="212" t="str">
        <f>IF(C145="","",VLOOKUP(C145,seznam!$B$1:$D$979,2,FALSE))</f>
        <v/>
      </c>
      <c r="E145" s="212" t="str">
        <f>IF(C145="","",VLOOKUP(C145,seznam!$B$1:$D$979,3,FALSE))</f>
        <v/>
      </c>
      <c r="F145" s="205"/>
      <c r="G145" s="190"/>
      <c r="I145" s="194" t="str">
        <f>IF(C145="","",VLOOKUP(C145,seznam!$B$1:$F$979,5,FALSE))</f>
        <v/>
      </c>
    </row>
    <row r="146" spans="1:9" ht="15" hidden="1" customHeight="1" outlineLevel="1" x14ac:dyDescent="0.25">
      <c r="B146" s="249" t="str">
        <f>IF(C146="","",VLOOKUP(C146,seznam!$B$1:$E$979,4,FALSE))</f>
        <v/>
      </c>
      <c r="C146" s="196"/>
      <c r="D146" s="212" t="str">
        <f>IF(C146="","",VLOOKUP(C146,seznam!$B$1:$D$979,2,FALSE))</f>
        <v/>
      </c>
      <c r="E146" s="212" t="str">
        <f>IF(C146="","",VLOOKUP(C146,seznam!$B$1:$D$979,3,FALSE))</f>
        <v/>
      </c>
      <c r="F146" s="205"/>
      <c r="G146" s="190"/>
      <c r="I146" s="194" t="str">
        <f>IF(C146="","",VLOOKUP(C146,seznam!$B$1:$F$979,5,FALSE))</f>
        <v/>
      </c>
    </row>
    <row r="147" spans="1:9" ht="15" hidden="1" customHeight="1" outlineLevel="1" x14ac:dyDescent="0.25">
      <c r="B147" s="249" t="str">
        <f>IF(C147="","",VLOOKUP(C147,seznam!$B$1:$E$979,4,FALSE))</f>
        <v/>
      </c>
      <c r="C147" s="196"/>
      <c r="D147" s="212" t="str">
        <f>IF(C147="","",VLOOKUP(C147,seznam!$B$1:$D$979,2,FALSE))</f>
        <v/>
      </c>
      <c r="E147" s="212" t="str">
        <f>IF(C147="","",VLOOKUP(C147,seznam!$B$1:$D$979,3,FALSE))</f>
        <v/>
      </c>
      <c r="F147" s="205"/>
      <c r="G147" s="190"/>
      <c r="I147" s="194" t="str">
        <f>IF(C147="","",VLOOKUP(C147,seznam!$B$1:$F$979,5,FALSE))</f>
        <v/>
      </c>
    </row>
    <row r="148" spans="1:9" ht="15" customHeight="1" collapsed="1" x14ac:dyDescent="0.25">
      <c r="A148" s="200" t="s">
        <v>44</v>
      </c>
      <c r="B148" s="251"/>
      <c r="C148" s="201"/>
      <c r="D148" s="214"/>
      <c r="E148" s="214"/>
      <c r="F148" s="207"/>
      <c r="G148" s="202"/>
      <c r="I148" s="189"/>
    </row>
    <row r="149" spans="1:9" ht="15" hidden="1" customHeight="1" outlineLevel="1" x14ac:dyDescent="0.25">
      <c r="A149" s="183" t="s">
        <v>43</v>
      </c>
      <c r="B149" s="249" t="str">
        <f>IF(C149="","",VLOOKUP(C149,seznam!$B$1:$E$979,4,FALSE))</f>
        <v/>
      </c>
      <c r="C149" s="196"/>
      <c r="D149" s="212" t="str">
        <f>IF(C149="","",VLOOKUP(C149,seznam!$B$1:$D$979,2,FALSE))</f>
        <v/>
      </c>
      <c r="E149" s="212" t="str">
        <f>IF(C149="","",VLOOKUP(C149,seznam!$B$1:$D$979,3,FALSE))</f>
        <v/>
      </c>
      <c r="F149" s="205"/>
      <c r="G149" s="190"/>
      <c r="I149" s="194" t="str">
        <f>IF(C149="","",VLOOKUP(C149,seznam!$B$1:$F$979,5,FALSE))</f>
        <v/>
      </c>
    </row>
    <row r="150" spans="1:9" ht="15" hidden="1" customHeight="1" outlineLevel="1" x14ac:dyDescent="0.25">
      <c r="B150" s="249" t="str">
        <f>IF(C150="","",VLOOKUP(C150,seznam!$B$1:$E$979,4,FALSE))</f>
        <v/>
      </c>
      <c r="C150" s="196"/>
      <c r="D150" s="212" t="str">
        <f>IF(C150="","",VLOOKUP(C150,seznam!$B$1:$D$979,2,FALSE))</f>
        <v/>
      </c>
      <c r="E150" s="212" t="str">
        <f>IF(C150="","",VLOOKUP(C150,seznam!$B$1:$D$979,3,FALSE))</f>
        <v/>
      </c>
      <c r="F150" s="205"/>
      <c r="G150" s="190"/>
      <c r="I150" s="194" t="str">
        <f>IF(C150="","",VLOOKUP(C150,seznam!$B$1:$F$979,5,FALSE))</f>
        <v/>
      </c>
    </row>
    <row r="151" spans="1:9" ht="15" hidden="1" customHeight="1" outlineLevel="1" x14ac:dyDescent="0.25">
      <c r="B151" s="249" t="str">
        <f>IF(C151="","",VLOOKUP(C151,seznam!$B$1:$E$979,4,FALSE))</f>
        <v/>
      </c>
      <c r="C151" s="196"/>
      <c r="D151" s="212" t="str">
        <f>IF(C151="","",VLOOKUP(C151,seznam!$B$1:$D$979,2,FALSE))</f>
        <v/>
      </c>
      <c r="E151" s="212" t="str">
        <f>IF(C151="","",VLOOKUP(C151,seznam!$B$1:$D$979,3,FALSE))</f>
        <v/>
      </c>
      <c r="F151" s="205"/>
      <c r="G151" s="190"/>
      <c r="I151" s="194" t="str">
        <f>IF(C151="","",VLOOKUP(C151,seznam!$B$1:$F$979,5,FALSE))</f>
        <v/>
      </c>
    </row>
    <row r="152" spans="1:9" ht="15" hidden="1" customHeight="1" outlineLevel="1" x14ac:dyDescent="0.25">
      <c r="B152" s="249" t="str">
        <f>IF(C152="","",VLOOKUP(C152,seznam!$B$1:$E$979,4,FALSE))</f>
        <v/>
      </c>
      <c r="C152" s="196"/>
      <c r="D152" s="212" t="str">
        <f>IF(C152="","",VLOOKUP(C152,seznam!$B$1:$D$979,2,FALSE))</f>
        <v/>
      </c>
      <c r="E152" s="212" t="str">
        <f>IF(C152="","",VLOOKUP(C152,seznam!$B$1:$D$979,3,FALSE))</f>
        <v/>
      </c>
      <c r="F152" s="205"/>
      <c r="G152" s="190"/>
      <c r="I152" s="194" t="str">
        <f>IF(C152="","",VLOOKUP(C152,seznam!$B$1:$F$979,5,FALSE))</f>
        <v/>
      </c>
    </row>
    <row r="153" spans="1:9" ht="15" hidden="1" customHeight="1" outlineLevel="1" x14ac:dyDescent="0.25">
      <c r="B153" s="249" t="str">
        <f>IF(C153="","",VLOOKUP(C153,seznam!$B$1:$E$979,4,FALSE))</f>
        <v/>
      </c>
      <c r="C153" s="196"/>
      <c r="D153" s="212" t="str">
        <f>IF(C153="","",VLOOKUP(C153,seznam!$B$1:$D$979,2,FALSE))</f>
        <v/>
      </c>
      <c r="E153" s="212" t="str">
        <f>IF(C153="","",VLOOKUP(C153,seznam!$B$1:$D$979,3,FALSE))</f>
        <v/>
      </c>
      <c r="F153" s="205"/>
      <c r="G153" s="190"/>
      <c r="I153" s="194" t="str">
        <f>IF(C153="","",VLOOKUP(C153,seznam!$B$1:$F$979,5,FALSE))</f>
        <v/>
      </c>
    </row>
    <row r="154" spans="1:9" ht="15" hidden="1" customHeight="1" outlineLevel="1" x14ac:dyDescent="0.25">
      <c r="B154" s="249" t="str">
        <f>IF(C154="","",VLOOKUP(C154,seznam!$B$1:$E$979,4,FALSE))</f>
        <v/>
      </c>
      <c r="C154" s="196"/>
      <c r="D154" s="212" t="str">
        <f>IF(C154="","",VLOOKUP(C154,seznam!$B$1:$D$979,2,FALSE))</f>
        <v/>
      </c>
      <c r="E154" s="212" t="str">
        <f>IF(C154="","",VLOOKUP(C154,seznam!$B$1:$D$979,3,FALSE))</f>
        <v/>
      </c>
      <c r="F154" s="205"/>
      <c r="G154" s="190"/>
      <c r="I154" s="194" t="str">
        <f>IF(C154="","",VLOOKUP(C154,seznam!$B$1:$F$979,5,FALSE))</f>
        <v/>
      </c>
    </row>
    <row r="155" spans="1:9" ht="15" hidden="1" customHeight="1" outlineLevel="1" x14ac:dyDescent="0.25">
      <c r="B155" s="249" t="str">
        <f>IF(C155="","",VLOOKUP(C155,seznam!$B$1:$E$979,4,FALSE))</f>
        <v/>
      </c>
      <c r="C155" s="196"/>
      <c r="D155" s="212" t="str">
        <f>IF(C155="","",VLOOKUP(C155,seznam!$B$1:$D$979,2,FALSE))</f>
        <v/>
      </c>
      <c r="E155" s="212" t="str">
        <f>IF(C155="","",VLOOKUP(C155,seznam!$B$1:$D$979,3,FALSE))</f>
        <v/>
      </c>
      <c r="F155" s="205"/>
      <c r="G155" s="190"/>
      <c r="I155" s="194" t="str">
        <f>IF(C155="","",VLOOKUP(C155,seznam!$B$1:$F$979,5,FALSE))</f>
        <v/>
      </c>
    </row>
    <row r="156" spans="1:9" hidden="1" outlineLevel="1" x14ac:dyDescent="0.25">
      <c r="B156" s="249" t="str">
        <f>IF(C156="","",VLOOKUP(C156,seznam!$B$1:$E$979,4,FALSE))</f>
        <v/>
      </c>
      <c r="C156" s="196"/>
      <c r="D156" s="212" t="str">
        <f>IF(C156="","",VLOOKUP(C156,seznam!$B$1:$D$979,2,FALSE))</f>
        <v/>
      </c>
      <c r="E156" s="212" t="str">
        <f>IF(C156="","",VLOOKUP(C156,seznam!$B$1:$D$979,3,FALSE))</f>
        <v/>
      </c>
      <c r="F156" s="205"/>
      <c r="G156" s="190"/>
      <c r="I156" s="194" t="str">
        <f>IF(C156="","",VLOOKUP(C156,seznam!$B$1:$F$979,5,FALSE))</f>
        <v/>
      </c>
    </row>
    <row r="157" spans="1:9" hidden="1" outlineLevel="1" x14ac:dyDescent="0.25">
      <c r="B157" s="249" t="str">
        <f>IF(C157="","",VLOOKUP(C157,seznam!$B$1:$E$979,4,FALSE))</f>
        <v/>
      </c>
      <c r="C157" s="196"/>
      <c r="D157" s="212" t="str">
        <f>IF(C157="","",VLOOKUP(C157,seznam!$B$1:$D$979,2,FALSE))</f>
        <v/>
      </c>
      <c r="E157" s="212" t="str">
        <f>IF(C157="","",VLOOKUP(C157,seznam!$B$1:$D$979,3,FALSE))</f>
        <v/>
      </c>
      <c r="F157" s="205"/>
      <c r="G157" s="190"/>
      <c r="I157" s="194" t="str">
        <f>IF(C157="","",VLOOKUP(C157,seznam!$B$1:$F$979,5,FALSE))</f>
        <v/>
      </c>
    </row>
    <row r="158" spans="1:9" ht="15" hidden="1" customHeight="1" outlineLevel="1" x14ac:dyDescent="0.25">
      <c r="B158" s="249" t="str">
        <f>IF(C158="","",VLOOKUP(C158,seznam!$B$1:$E$979,4,FALSE))</f>
        <v/>
      </c>
      <c r="C158" s="196"/>
      <c r="D158" s="212" t="str">
        <f>IF(C158="","",VLOOKUP(C158,seznam!$B$1:$D$979,2,FALSE))</f>
        <v/>
      </c>
      <c r="E158" s="212" t="str">
        <f>IF(C158="","",VLOOKUP(C158,seznam!$B$1:$D$979,3,FALSE))</f>
        <v/>
      </c>
      <c r="F158" s="205"/>
      <c r="G158" s="190"/>
      <c r="I158" s="194" t="str">
        <f>IF(C158="","",VLOOKUP(C158,seznam!$B$1:$F$979,5,FALSE))</f>
        <v/>
      </c>
    </row>
    <row r="159" spans="1:9" ht="15" hidden="1" customHeight="1" outlineLevel="1" x14ac:dyDescent="0.25">
      <c r="B159" s="249" t="str">
        <f>IF(C159="","",VLOOKUP(C159,seznam!$B$1:$E$979,4,FALSE))</f>
        <v/>
      </c>
      <c r="C159" s="196"/>
      <c r="D159" s="212" t="str">
        <f>IF(C159="","",VLOOKUP(C159,seznam!$B$1:$D$979,2,FALSE))</f>
        <v/>
      </c>
      <c r="E159" s="212" t="str">
        <f>IF(C159="","",VLOOKUP(C159,seznam!$B$1:$D$979,3,FALSE))</f>
        <v/>
      </c>
      <c r="F159" s="205"/>
      <c r="G159" s="190"/>
      <c r="I159" s="194" t="str">
        <f>IF(C159="","",VLOOKUP(C159,seznam!$B$1:$F$979,5,FALSE))</f>
        <v/>
      </c>
    </row>
    <row r="160" spans="1:9" ht="15" customHeight="1" collapsed="1" x14ac:dyDescent="0.25">
      <c r="A160" s="200" t="s">
        <v>44</v>
      </c>
      <c r="B160" s="251"/>
      <c r="C160" s="201"/>
      <c r="D160" s="214"/>
      <c r="E160" s="214"/>
      <c r="F160" s="207"/>
      <c r="G160" s="202"/>
      <c r="I160" s="189"/>
    </row>
    <row r="161" spans="1:9" ht="15" hidden="1" customHeight="1" outlineLevel="1" x14ac:dyDescent="0.25">
      <c r="A161" s="183" t="s">
        <v>43</v>
      </c>
      <c r="B161" s="249" t="str">
        <f>IF(C161="","",VLOOKUP(C161,seznam!$B$1:$E$979,4,FALSE))</f>
        <v/>
      </c>
      <c r="C161" s="196"/>
      <c r="D161" s="212" t="str">
        <f>IF(C161="","",VLOOKUP(C161,seznam!$B$1:$D$979,2,FALSE))</f>
        <v/>
      </c>
      <c r="E161" s="212" t="str">
        <f>IF(C161="","",VLOOKUP(C161,seznam!$B$1:$D$979,3,FALSE))</f>
        <v/>
      </c>
      <c r="F161" s="205"/>
      <c r="G161" s="190"/>
      <c r="I161" s="194" t="str">
        <f>IF(C161="","",VLOOKUP(C161,seznam!$B$1:$F$979,5,FALSE))</f>
        <v/>
      </c>
    </row>
    <row r="162" spans="1:9" ht="15" hidden="1" customHeight="1" outlineLevel="1" x14ac:dyDescent="0.25">
      <c r="B162" s="249" t="str">
        <f>IF(C162="","",VLOOKUP(C162,seznam!$B$1:$E$979,4,FALSE))</f>
        <v/>
      </c>
      <c r="C162" s="196"/>
      <c r="D162" s="212" t="str">
        <f>IF(C162="","",VLOOKUP(C162,seznam!$B$1:$D$979,2,FALSE))</f>
        <v/>
      </c>
      <c r="E162" s="212" t="str">
        <f>IF(C162="","",VLOOKUP(C162,seznam!$B$1:$D$979,3,FALSE))</f>
        <v/>
      </c>
      <c r="F162" s="205"/>
      <c r="G162" s="190"/>
      <c r="I162" s="194" t="str">
        <f>IF(C162="","",VLOOKUP(C162,seznam!$B$1:$F$979,5,FALSE))</f>
        <v/>
      </c>
    </row>
    <row r="163" spans="1:9" ht="15" hidden="1" customHeight="1" outlineLevel="1" x14ac:dyDescent="0.25">
      <c r="B163" s="249" t="str">
        <f>IF(C163="","",VLOOKUP(C163,seznam!$B$1:$E$979,4,FALSE))</f>
        <v/>
      </c>
      <c r="C163" s="196"/>
      <c r="D163" s="212" t="str">
        <f>IF(C163="","",VLOOKUP(C163,seznam!$B$1:$D$979,2,FALSE))</f>
        <v/>
      </c>
      <c r="E163" s="212" t="str">
        <f>IF(C163="","",VLOOKUP(C163,seznam!$B$1:$D$979,3,FALSE))</f>
        <v/>
      </c>
      <c r="F163" s="205"/>
      <c r="G163" s="190"/>
      <c r="I163" s="194" t="str">
        <f>IF(C163="","",VLOOKUP(C163,seznam!$B$1:$F$979,5,FALSE))</f>
        <v/>
      </c>
    </row>
    <row r="164" spans="1:9" ht="15" hidden="1" customHeight="1" outlineLevel="1" x14ac:dyDescent="0.25">
      <c r="B164" s="249" t="str">
        <f>IF(C164="","",VLOOKUP(C164,seznam!$B$1:$E$979,4,FALSE))</f>
        <v/>
      </c>
      <c r="C164" s="196"/>
      <c r="D164" s="212" t="str">
        <f>IF(C164="","",VLOOKUP(C164,seznam!$B$1:$D$979,2,FALSE))</f>
        <v/>
      </c>
      <c r="E164" s="212" t="str">
        <f>IF(C164="","",VLOOKUP(C164,seznam!$B$1:$D$979,3,FALSE))</f>
        <v/>
      </c>
      <c r="F164" s="205"/>
      <c r="G164" s="190"/>
      <c r="I164" s="194" t="str">
        <f>IF(C164="","",VLOOKUP(C164,seznam!$B$1:$F$979,5,FALSE))</f>
        <v/>
      </c>
    </row>
    <row r="165" spans="1:9" ht="15" hidden="1" customHeight="1" outlineLevel="1" x14ac:dyDescent="0.25">
      <c r="B165" s="249" t="str">
        <f>IF(C165="","",VLOOKUP(C165,seznam!$B$1:$E$979,4,FALSE))</f>
        <v/>
      </c>
      <c r="C165" s="196"/>
      <c r="D165" s="212" t="str">
        <f>IF(C165="","",VLOOKUP(C165,seznam!$B$1:$D$979,2,FALSE))</f>
        <v/>
      </c>
      <c r="E165" s="212" t="str">
        <f>IF(C165="","",VLOOKUP(C165,seznam!$B$1:$D$979,3,FALSE))</f>
        <v/>
      </c>
      <c r="F165" s="205"/>
      <c r="G165" s="190"/>
      <c r="I165" s="194" t="str">
        <f>IF(C165="","",VLOOKUP(C165,seznam!$B$1:$F$979,5,FALSE))</f>
        <v/>
      </c>
    </row>
    <row r="166" spans="1:9" ht="15" hidden="1" customHeight="1" outlineLevel="1" x14ac:dyDescent="0.25">
      <c r="B166" s="249" t="str">
        <f>IF(C166="","",VLOOKUP(C166,seznam!$B$1:$E$979,4,FALSE))</f>
        <v/>
      </c>
      <c r="C166" s="196"/>
      <c r="D166" s="212" t="str">
        <f>IF(C166="","",VLOOKUP(C166,seznam!$B$1:$D$979,2,FALSE))</f>
        <v/>
      </c>
      <c r="E166" s="212" t="str">
        <f>IF(C166="","",VLOOKUP(C166,seznam!$B$1:$D$979,3,FALSE))</f>
        <v/>
      </c>
      <c r="F166" s="205"/>
      <c r="G166" s="190"/>
      <c r="I166" s="194" t="str">
        <f>IF(C166="","",VLOOKUP(C166,seznam!$B$1:$F$979,5,FALSE))</f>
        <v/>
      </c>
    </row>
    <row r="167" spans="1:9" ht="15" hidden="1" customHeight="1" outlineLevel="1" x14ac:dyDescent="0.25">
      <c r="B167" s="249" t="str">
        <f>IF(C167="","",VLOOKUP(C167,seznam!$B$1:$E$979,4,FALSE))</f>
        <v/>
      </c>
      <c r="C167" s="196"/>
      <c r="D167" s="212" t="str">
        <f>IF(C167="","",VLOOKUP(C167,seznam!$B$1:$D$979,2,FALSE))</f>
        <v/>
      </c>
      <c r="E167" s="212" t="str">
        <f>IF(C167="","",VLOOKUP(C167,seznam!$B$1:$D$979,3,FALSE))</f>
        <v/>
      </c>
      <c r="F167" s="205"/>
      <c r="G167" s="190"/>
      <c r="I167" s="194" t="str">
        <f>IF(C167="","",VLOOKUP(C167,seznam!$B$1:$F$979,5,FALSE))</f>
        <v/>
      </c>
    </row>
    <row r="168" spans="1:9" hidden="1" outlineLevel="1" x14ac:dyDescent="0.25">
      <c r="B168" s="249" t="str">
        <f>IF(C168="","",VLOOKUP(C168,seznam!$B$1:$E$979,4,FALSE))</f>
        <v/>
      </c>
      <c r="C168" s="196"/>
      <c r="D168" s="212" t="str">
        <f>IF(C168="","",VLOOKUP(C168,seznam!$B$1:$D$979,2,FALSE))</f>
        <v/>
      </c>
      <c r="E168" s="212" t="str">
        <f>IF(C168="","",VLOOKUP(C168,seznam!$B$1:$D$979,3,FALSE))</f>
        <v/>
      </c>
      <c r="F168" s="205"/>
      <c r="G168" s="190"/>
      <c r="I168" s="194" t="str">
        <f>IF(C168="","",VLOOKUP(C168,seznam!$B$1:$F$979,5,FALSE))</f>
        <v/>
      </c>
    </row>
    <row r="169" spans="1:9" hidden="1" outlineLevel="1" x14ac:dyDescent="0.25">
      <c r="B169" s="249" t="str">
        <f>IF(C169="","",VLOOKUP(C169,seznam!$B$1:$E$979,4,FALSE))</f>
        <v/>
      </c>
      <c r="C169" s="196"/>
      <c r="D169" s="212" t="str">
        <f>IF(C169="","",VLOOKUP(C169,seznam!$B$1:$D$979,2,FALSE))</f>
        <v/>
      </c>
      <c r="E169" s="212" t="str">
        <f>IF(C169="","",VLOOKUP(C169,seznam!$B$1:$D$979,3,FALSE))</f>
        <v/>
      </c>
      <c r="F169" s="205"/>
      <c r="G169" s="190"/>
      <c r="I169" s="194" t="str">
        <f>IF(C169="","",VLOOKUP(C169,seznam!$B$1:$F$979,5,FALSE))</f>
        <v/>
      </c>
    </row>
    <row r="170" spans="1:9" ht="15" hidden="1" customHeight="1" outlineLevel="1" x14ac:dyDescent="0.25">
      <c r="B170" s="249" t="str">
        <f>IF(C170="","",VLOOKUP(C170,seznam!$B$1:$E$979,4,FALSE))</f>
        <v/>
      </c>
      <c r="C170" s="196"/>
      <c r="D170" s="212" t="str">
        <f>IF(C170="","",VLOOKUP(C170,seznam!$B$1:$D$979,2,FALSE))</f>
        <v/>
      </c>
      <c r="E170" s="212" t="str">
        <f>IF(C170="","",VLOOKUP(C170,seznam!$B$1:$D$979,3,FALSE))</f>
        <v/>
      </c>
      <c r="F170" s="205"/>
      <c r="G170" s="190"/>
      <c r="I170" s="194" t="str">
        <f>IF(C170="","",VLOOKUP(C170,seznam!$B$1:$F$979,5,FALSE))</f>
        <v/>
      </c>
    </row>
    <row r="171" spans="1:9" ht="15" hidden="1" customHeight="1" outlineLevel="1" x14ac:dyDescent="0.25">
      <c r="B171" s="249" t="str">
        <f>IF(C171="","",VLOOKUP(C171,seznam!$B$1:$E$979,4,FALSE))</f>
        <v/>
      </c>
      <c r="C171" s="196"/>
      <c r="D171" s="212" t="str">
        <f>IF(C171="","",VLOOKUP(C171,seznam!$B$1:$D$979,2,FALSE))</f>
        <v/>
      </c>
      <c r="E171" s="212" t="str">
        <f>IF(C171="","",VLOOKUP(C171,seznam!$B$1:$D$979,3,FALSE))</f>
        <v/>
      </c>
      <c r="F171" s="205"/>
      <c r="G171" s="190"/>
      <c r="I171" s="194" t="str">
        <f>IF(C171="","",VLOOKUP(C171,seznam!$B$1:$F$979,5,FALSE))</f>
        <v/>
      </c>
    </row>
    <row r="172" spans="1:9" ht="15" customHeight="1" collapsed="1" x14ac:dyDescent="0.25">
      <c r="A172" s="200" t="s">
        <v>44</v>
      </c>
      <c r="B172" s="251"/>
      <c r="C172" s="201"/>
      <c r="D172" s="214"/>
      <c r="E172" s="214"/>
      <c r="F172" s="207"/>
      <c r="G172" s="202"/>
      <c r="I172" s="189"/>
    </row>
    <row r="173" spans="1:9" ht="15" hidden="1" customHeight="1" outlineLevel="1" x14ac:dyDescent="0.25">
      <c r="A173" s="183" t="s">
        <v>43</v>
      </c>
      <c r="B173" s="249" t="str">
        <f>IF(C173="","",VLOOKUP(C173,seznam!$B$1:$E$979,4,FALSE))</f>
        <v/>
      </c>
      <c r="C173" s="196"/>
      <c r="D173" s="212" t="str">
        <f>IF(C173="","",VLOOKUP(C173,seznam!$B$1:$D$979,2,FALSE))</f>
        <v/>
      </c>
      <c r="E173" s="212" t="str">
        <f>IF(C173="","",VLOOKUP(C173,seznam!$B$1:$D$979,3,FALSE))</f>
        <v/>
      </c>
      <c r="F173" s="205"/>
      <c r="G173" s="190"/>
      <c r="I173" s="194" t="str">
        <f>IF(C173="","",VLOOKUP(C173,seznam!$B$1:$F$979,5,FALSE))</f>
        <v/>
      </c>
    </row>
    <row r="174" spans="1:9" ht="15" hidden="1" customHeight="1" outlineLevel="1" x14ac:dyDescent="0.25">
      <c r="B174" s="249" t="str">
        <f>IF(C174="","",VLOOKUP(C174,seznam!$B$1:$E$979,4,FALSE))</f>
        <v/>
      </c>
      <c r="C174" s="196"/>
      <c r="D174" s="212" t="str">
        <f>IF(C174="","",VLOOKUP(C174,seznam!$B$1:$D$979,2,FALSE))</f>
        <v/>
      </c>
      <c r="E174" s="212" t="str">
        <f>IF(C174="","",VLOOKUP(C174,seznam!$B$1:$D$979,3,FALSE))</f>
        <v/>
      </c>
      <c r="F174" s="205"/>
      <c r="G174" s="190"/>
      <c r="I174" s="194" t="str">
        <f>IF(C174="","",VLOOKUP(C174,seznam!$B$1:$F$979,5,FALSE))</f>
        <v/>
      </c>
    </row>
    <row r="175" spans="1:9" ht="15" hidden="1" customHeight="1" outlineLevel="1" x14ac:dyDescent="0.25">
      <c r="B175" s="249" t="str">
        <f>IF(C175="","",VLOOKUP(C175,seznam!$B$1:$E$979,4,FALSE))</f>
        <v/>
      </c>
      <c r="C175" s="196"/>
      <c r="D175" s="212" t="str">
        <f>IF(C175="","",VLOOKUP(C175,seznam!$B$1:$D$979,2,FALSE))</f>
        <v/>
      </c>
      <c r="E175" s="212" t="str">
        <f>IF(C175="","",VLOOKUP(C175,seznam!$B$1:$D$979,3,FALSE))</f>
        <v/>
      </c>
      <c r="F175" s="205"/>
      <c r="G175" s="190"/>
      <c r="I175" s="194" t="str">
        <f>IF(C175="","",VLOOKUP(C175,seznam!$B$1:$F$979,5,FALSE))</f>
        <v/>
      </c>
    </row>
    <row r="176" spans="1:9" ht="15" hidden="1" customHeight="1" outlineLevel="1" x14ac:dyDescent="0.25">
      <c r="B176" s="249" t="str">
        <f>IF(C176="","",VLOOKUP(C176,seznam!$B$1:$E$979,4,FALSE))</f>
        <v/>
      </c>
      <c r="C176" s="196"/>
      <c r="D176" s="212" t="str">
        <f>IF(C176="","",VLOOKUP(C176,seznam!$B$1:$D$979,2,FALSE))</f>
        <v/>
      </c>
      <c r="E176" s="212" t="str">
        <f>IF(C176="","",VLOOKUP(C176,seznam!$B$1:$D$979,3,FALSE))</f>
        <v/>
      </c>
      <c r="F176" s="205"/>
      <c r="G176" s="190"/>
      <c r="I176" s="194" t="str">
        <f>IF(C176="","",VLOOKUP(C176,seznam!$B$1:$F$979,5,FALSE))</f>
        <v/>
      </c>
    </row>
    <row r="177" spans="1:9" ht="15" hidden="1" customHeight="1" outlineLevel="1" x14ac:dyDescent="0.25">
      <c r="B177" s="249" t="str">
        <f>IF(C177="","",VLOOKUP(C177,seznam!$B$1:$E$979,4,FALSE))</f>
        <v/>
      </c>
      <c r="C177" s="196"/>
      <c r="D177" s="212" t="str">
        <f>IF(C177="","",VLOOKUP(C177,seznam!$B$1:$D$979,2,FALSE))</f>
        <v/>
      </c>
      <c r="E177" s="212" t="str">
        <f>IF(C177="","",VLOOKUP(C177,seznam!$B$1:$D$979,3,FALSE))</f>
        <v/>
      </c>
      <c r="F177" s="205"/>
      <c r="G177" s="190"/>
      <c r="I177" s="194" t="str">
        <f>IF(C177="","",VLOOKUP(C177,seznam!$B$1:$F$979,5,FALSE))</f>
        <v/>
      </c>
    </row>
    <row r="178" spans="1:9" ht="15" hidden="1" customHeight="1" outlineLevel="1" x14ac:dyDescent="0.25">
      <c r="B178" s="249" t="str">
        <f>IF(C178="","",VLOOKUP(C178,seznam!$B$1:$E$979,4,FALSE))</f>
        <v/>
      </c>
      <c r="C178" s="196"/>
      <c r="D178" s="212" t="str">
        <f>IF(C178="","",VLOOKUP(C178,seznam!$B$1:$D$979,2,FALSE))</f>
        <v/>
      </c>
      <c r="E178" s="212" t="str">
        <f>IF(C178="","",VLOOKUP(C178,seznam!$B$1:$D$979,3,FALSE))</f>
        <v/>
      </c>
      <c r="F178" s="205"/>
      <c r="G178" s="190"/>
      <c r="I178" s="194" t="str">
        <f>IF(C178="","",VLOOKUP(C178,seznam!$B$1:$F$979,5,FALSE))</f>
        <v/>
      </c>
    </row>
    <row r="179" spans="1:9" ht="15" hidden="1" customHeight="1" outlineLevel="1" x14ac:dyDescent="0.25">
      <c r="B179" s="249" t="str">
        <f>IF(C179="","",VLOOKUP(C179,seznam!$B$1:$E$979,4,FALSE))</f>
        <v/>
      </c>
      <c r="C179" s="196"/>
      <c r="D179" s="212" t="str">
        <f>IF(C179="","",VLOOKUP(C179,seznam!$B$1:$D$979,2,FALSE))</f>
        <v/>
      </c>
      <c r="E179" s="212" t="str">
        <f>IF(C179="","",VLOOKUP(C179,seznam!$B$1:$D$979,3,FALSE))</f>
        <v/>
      </c>
      <c r="F179" s="205"/>
      <c r="G179" s="190"/>
      <c r="I179" s="194" t="str">
        <f>IF(C179="","",VLOOKUP(C179,seznam!$B$1:$F$979,5,FALSE))</f>
        <v/>
      </c>
    </row>
    <row r="180" spans="1:9" hidden="1" outlineLevel="1" x14ac:dyDescent="0.25">
      <c r="B180" s="249" t="str">
        <f>IF(C180="","",VLOOKUP(C180,seznam!$B$1:$E$979,4,FALSE))</f>
        <v/>
      </c>
      <c r="C180" s="196"/>
      <c r="D180" s="212" t="str">
        <f>IF(C180="","",VLOOKUP(C180,seznam!$B$1:$D$979,2,FALSE))</f>
        <v/>
      </c>
      <c r="E180" s="212" t="str">
        <f>IF(C180="","",VLOOKUP(C180,seznam!$B$1:$D$979,3,FALSE))</f>
        <v/>
      </c>
      <c r="F180" s="205"/>
      <c r="G180" s="190"/>
      <c r="I180" s="194" t="str">
        <f>IF(C180="","",VLOOKUP(C180,seznam!$B$1:$F$979,5,FALSE))</f>
        <v/>
      </c>
    </row>
    <row r="181" spans="1:9" hidden="1" outlineLevel="1" x14ac:dyDescent="0.25">
      <c r="B181" s="249" t="str">
        <f>IF(C181="","",VLOOKUP(C181,seznam!$B$1:$E$979,4,FALSE))</f>
        <v/>
      </c>
      <c r="C181" s="196"/>
      <c r="D181" s="212" t="str">
        <f>IF(C181="","",VLOOKUP(C181,seznam!$B$1:$D$979,2,FALSE))</f>
        <v/>
      </c>
      <c r="E181" s="212" t="str">
        <f>IF(C181="","",VLOOKUP(C181,seznam!$B$1:$D$979,3,FALSE))</f>
        <v/>
      </c>
      <c r="F181" s="205"/>
      <c r="G181" s="190"/>
      <c r="I181" s="194" t="str">
        <f>IF(C181="","",VLOOKUP(C181,seznam!$B$1:$F$979,5,FALSE))</f>
        <v/>
      </c>
    </row>
    <row r="182" spans="1:9" ht="15" hidden="1" customHeight="1" outlineLevel="1" x14ac:dyDescent="0.25">
      <c r="B182" s="249" t="str">
        <f>IF(C182="","",VLOOKUP(C182,seznam!$B$1:$E$979,4,FALSE))</f>
        <v/>
      </c>
      <c r="C182" s="196"/>
      <c r="D182" s="212" t="str">
        <f>IF(C182="","",VLOOKUP(C182,seznam!$B$1:$D$979,2,FALSE))</f>
        <v/>
      </c>
      <c r="E182" s="212" t="str">
        <f>IF(C182="","",VLOOKUP(C182,seznam!$B$1:$D$979,3,FALSE))</f>
        <v/>
      </c>
      <c r="F182" s="205"/>
      <c r="G182" s="190"/>
      <c r="I182" s="194" t="str">
        <f>IF(C182="","",VLOOKUP(C182,seznam!$B$1:$F$979,5,FALSE))</f>
        <v/>
      </c>
    </row>
    <row r="183" spans="1:9" ht="15" hidden="1" customHeight="1" outlineLevel="1" x14ac:dyDescent="0.25">
      <c r="B183" s="249" t="str">
        <f>IF(C183="","",VLOOKUP(C183,seznam!$B$1:$E$979,4,FALSE))</f>
        <v/>
      </c>
      <c r="C183" s="196"/>
      <c r="D183" s="212" t="str">
        <f>IF(C183="","",VLOOKUP(C183,seznam!$B$1:$D$979,2,FALSE))</f>
        <v/>
      </c>
      <c r="E183" s="212" t="str">
        <f>IF(C183="","",VLOOKUP(C183,seznam!$B$1:$D$979,3,FALSE))</f>
        <v/>
      </c>
      <c r="F183" s="205"/>
      <c r="G183" s="190"/>
      <c r="I183" s="194" t="str">
        <f>IF(C183="","",VLOOKUP(C183,seznam!$B$1:$F$979,5,FALSE))</f>
        <v/>
      </c>
    </row>
    <row r="184" spans="1:9" ht="15" customHeight="1" collapsed="1" x14ac:dyDescent="0.25">
      <c r="A184" s="200" t="s">
        <v>44</v>
      </c>
      <c r="B184" s="251"/>
      <c r="C184" s="201"/>
      <c r="D184" s="214"/>
      <c r="E184" s="214"/>
      <c r="F184" s="207"/>
      <c r="G184" s="202"/>
      <c r="I184" s="189"/>
    </row>
    <row r="185" spans="1:9" ht="15" hidden="1" customHeight="1" outlineLevel="1" x14ac:dyDescent="0.25">
      <c r="A185" s="183" t="s">
        <v>43</v>
      </c>
      <c r="B185" s="249" t="str">
        <f>IF(C185="","",VLOOKUP(C185,seznam!$B$1:$E$979,4,FALSE))</f>
        <v/>
      </c>
      <c r="C185" s="196"/>
      <c r="D185" s="212" t="str">
        <f>IF(C185="","",VLOOKUP(C185,seznam!$B$1:$D$979,2,FALSE))</f>
        <v/>
      </c>
      <c r="E185" s="212" t="str">
        <f>IF(C185="","",VLOOKUP(C185,seznam!$B$1:$D$979,3,FALSE))</f>
        <v/>
      </c>
      <c r="F185" s="205"/>
      <c r="G185" s="190"/>
      <c r="I185" s="194" t="str">
        <f>IF(C185="","",VLOOKUP(C185,seznam!$B$1:$F$979,5,FALSE))</f>
        <v/>
      </c>
    </row>
    <row r="186" spans="1:9" ht="15" hidden="1" customHeight="1" outlineLevel="1" x14ac:dyDescent="0.25">
      <c r="B186" s="249" t="str">
        <f>IF(C186="","",VLOOKUP(C186,seznam!$B$1:$E$979,4,FALSE))</f>
        <v/>
      </c>
      <c r="C186" s="196"/>
      <c r="D186" s="212" t="str">
        <f>IF(C186="","",VLOOKUP(C186,seznam!$B$1:$D$979,2,FALSE))</f>
        <v/>
      </c>
      <c r="E186" s="212" t="str">
        <f>IF(C186="","",VLOOKUP(C186,seznam!$B$1:$D$979,3,FALSE))</f>
        <v/>
      </c>
      <c r="F186" s="205"/>
      <c r="G186" s="190"/>
      <c r="I186" s="194" t="str">
        <f>IF(C186="","",VLOOKUP(C186,seznam!$B$1:$F$979,5,FALSE))</f>
        <v/>
      </c>
    </row>
    <row r="187" spans="1:9" ht="15" hidden="1" customHeight="1" outlineLevel="1" x14ac:dyDescent="0.25">
      <c r="B187" s="249" t="str">
        <f>IF(C187="","",VLOOKUP(C187,seznam!$B$1:$E$979,4,FALSE))</f>
        <v/>
      </c>
      <c r="C187" s="196"/>
      <c r="D187" s="212" t="str">
        <f>IF(C187="","",VLOOKUP(C187,seznam!$B$1:$D$979,2,FALSE))</f>
        <v/>
      </c>
      <c r="E187" s="212" t="str">
        <f>IF(C187="","",VLOOKUP(C187,seznam!$B$1:$D$979,3,FALSE))</f>
        <v/>
      </c>
      <c r="F187" s="205"/>
      <c r="G187" s="190"/>
      <c r="I187" s="194" t="str">
        <f>IF(C187="","",VLOOKUP(C187,seznam!$B$1:$F$979,5,FALSE))</f>
        <v/>
      </c>
    </row>
    <row r="188" spans="1:9" ht="15" hidden="1" customHeight="1" outlineLevel="1" x14ac:dyDescent="0.25">
      <c r="B188" s="249" t="str">
        <f>IF(C188="","",VLOOKUP(C188,seznam!$B$1:$E$979,4,FALSE))</f>
        <v/>
      </c>
      <c r="C188" s="196"/>
      <c r="D188" s="212" t="str">
        <f>IF(C188="","",VLOOKUP(C188,seznam!$B$1:$D$979,2,FALSE))</f>
        <v/>
      </c>
      <c r="E188" s="212" t="str">
        <f>IF(C188="","",VLOOKUP(C188,seznam!$B$1:$D$979,3,FALSE))</f>
        <v/>
      </c>
      <c r="F188" s="205"/>
      <c r="G188" s="190"/>
      <c r="I188" s="194" t="str">
        <f>IF(C188="","",VLOOKUP(C188,seznam!$B$1:$F$979,5,FALSE))</f>
        <v/>
      </c>
    </row>
    <row r="189" spans="1:9" ht="15" hidden="1" customHeight="1" outlineLevel="1" x14ac:dyDescent="0.25">
      <c r="B189" s="249" t="str">
        <f>IF(C189="","",VLOOKUP(C189,seznam!$B$1:$E$979,4,FALSE))</f>
        <v/>
      </c>
      <c r="C189" s="196"/>
      <c r="D189" s="212" t="str">
        <f>IF(C189="","",VLOOKUP(C189,seznam!$B$1:$D$979,2,FALSE))</f>
        <v/>
      </c>
      <c r="E189" s="212" t="str">
        <f>IF(C189="","",VLOOKUP(C189,seznam!$B$1:$D$979,3,FALSE))</f>
        <v/>
      </c>
      <c r="F189" s="205"/>
      <c r="G189" s="190"/>
      <c r="I189" s="194" t="str">
        <f>IF(C189="","",VLOOKUP(C189,seznam!$B$1:$F$979,5,FALSE))</f>
        <v/>
      </c>
    </row>
    <row r="190" spans="1:9" ht="15" hidden="1" customHeight="1" outlineLevel="1" x14ac:dyDescent="0.25">
      <c r="B190" s="249" t="str">
        <f>IF(C190="","",VLOOKUP(C190,seznam!$B$1:$E$979,4,FALSE))</f>
        <v/>
      </c>
      <c r="C190" s="196"/>
      <c r="D190" s="212" t="str">
        <f>IF(C190="","",VLOOKUP(C190,seznam!$B$1:$D$979,2,FALSE))</f>
        <v/>
      </c>
      <c r="E190" s="212" t="str">
        <f>IF(C190="","",VLOOKUP(C190,seznam!$B$1:$D$979,3,FALSE))</f>
        <v/>
      </c>
      <c r="F190" s="205"/>
      <c r="G190" s="190"/>
      <c r="I190" s="194" t="str">
        <f>IF(C190="","",VLOOKUP(C190,seznam!$B$1:$F$979,5,FALSE))</f>
        <v/>
      </c>
    </row>
    <row r="191" spans="1:9" ht="15" hidden="1" customHeight="1" outlineLevel="1" x14ac:dyDescent="0.25">
      <c r="B191" s="249" t="str">
        <f>IF(C191="","",VLOOKUP(C191,seznam!$B$1:$E$979,4,FALSE))</f>
        <v/>
      </c>
      <c r="C191" s="196"/>
      <c r="D191" s="212" t="str">
        <f>IF(C191="","",VLOOKUP(C191,seznam!$B$1:$D$979,2,FALSE))</f>
        <v/>
      </c>
      <c r="E191" s="212" t="str">
        <f>IF(C191="","",VLOOKUP(C191,seznam!$B$1:$D$979,3,FALSE))</f>
        <v/>
      </c>
      <c r="F191" s="205"/>
      <c r="G191" s="190"/>
      <c r="I191" s="194" t="str">
        <f>IF(C191="","",VLOOKUP(C191,seznam!$B$1:$F$979,5,FALSE))</f>
        <v/>
      </c>
    </row>
    <row r="192" spans="1:9" hidden="1" outlineLevel="1" x14ac:dyDescent="0.25">
      <c r="B192" s="249" t="str">
        <f>IF(C192="","",VLOOKUP(C192,seznam!$B$1:$E$979,4,FALSE))</f>
        <v/>
      </c>
      <c r="C192" s="196"/>
      <c r="D192" s="212" t="str">
        <f>IF(C192="","",VLOOKUP(C192,seznam!$B$1:$D$979,2,FALSE))</f>
        <v/>
      </c>
      <c r="E192" s="212" t="str">
        <f>IF(C192="","",VLOOKUP(C192,seznam!$B$1:$D$979,3,FALSE))</f>
        <v/>
      </c>
      <c r="F192" s="205"/>
      <c r="G192" s="190"/>
      <c r="I192" s="194" t="str">
        <f>IF(C192="","",VLOOKUP(C192,seznam!$B$1:$F$979,5,FALSE))</f>
        <v/>
      </c>
    </row>
    <row r="193" spans="1:9" hidden="1" outlineLevel="1" x14ac:dyDescent="0.25">
      <c r="B193" s="249" t="str">
        <f>IF(C193="","",VLOOKUP(C193,seznam!$B$1:$E$979,4,FALSE))</f>
        <v/>
      </c>
      <c r="C193" s="196"/>
      <c r="D193" s="212" t="str">
        <f>IF(C193="","",VLOOKUP(C193,seznam!$B$1:$D$979,2,FALSE))</f>
        <v/>
      </c>
      <c r="E193" s="212" t="str">
        <f>IF(C193="","",VLOOKUP(C193,seznam!$B$1:$D$979,3,FALSE))</f>
        <v/>
      </c>
      <c r="F193" s="205"/>
      <c r="G193" s="190"/>
      <c r="I193" s="194" t="str">
        <f>IF(C193="","",VLOOKUP(C193,seznam!$B$1:$F$979,5,FALSE))</f>
        <v/>
      </c>
    </row>
    <row r="194" spans="1:9" ht="15" hidden="1" customHeight="1" outlineLevel="1" x14ac:dyDescent="0.25">
      <c r="B194" s="249" t="str">
        <f>IF(C194="","",VLOOKUP(C194,seznam!$B$1:$E$979,4,FALSE))</f>
        <v/>
      </c>
      <c r="C194" s="196"/>
      <c r="D194" s="212" t="str">
        <f>IF(C194="","",VLOOKUP(C194,seznam!$B$1:$D$979,2,FALSE))</f>
        <v/>
      </c>
      <c r="E194" s="212" t="str">
        <f>IF(C194="","",VLOOKUP(C194,seznam!$B$1:$D$979,3,FALSE))</f>
        <v/>
      </c>
      <c r="F194" s="205"/>
      <c r="G194" s="190"/>
      <c r="I194" s="194" t="str">
        <f>IF(C194="","",VLOOKUP(C194,seznam!$B$1:$F$979,5,FALSE))</f>
        <v/>
      </c>
    </row>
    <row r="195" spans="1:9" ht="15" hidden="1" customHeight="1" outlineLevel="1" x14ac:dyDescent="0.25">
      <c r="B195" s="249" t="str">
        <f>IF(C195="","",VLOOKUP(C195,seznam!$B$1:$E$979,4,FALSE))</f>
        <v/>
      </c>
      <c r="C195" s="196"/>
      <c r="D195" s="212" t="str">
        <f>IF(C195="","",VLOOKUP(C195,seznam!$B$1:$D$979,2,FALSE))</f>
        <v/>
      </c>
      <c r="E195" s="212" t="str">
        <f>IF(C195="","",VLOOKUP(C195,seznam!$B$1:$D$979,3,FALSE))</f>
        <v/>
      </c>
      <c r="F195" s="205"/>
      <c r="G195" s="190"/>
      <c r="I195" s="194" t="str">
        <f>IF(C195="","",VLOOKUP(C195,seznam!$B$1:$F$979,5,FALSE))</f>
        <v/>
      </c>
    </row>
    <row r="196" spans="1:9" ht="15" customHeight="1" collapsed="1" x14ac:dyDescent="0.25">
      <c r="A196" s="200" t="s">
        <v>44</v>
      </c>
      <c r="B196" s="251"/>
      <c r="C196" s="201"/>
      <c r="D196" s="214"/>
      <c r="E196" s="214"/>
      <c r="F196" s="207"/>
      <c r="G196" s="202"/>
      <c r="I196" s="189"/>
    </row>
    <row r="197" spans="1:9" ht="15" hidden="1" customHeight="1" outlineLevel="1" x14ac:dyDescent="0.25">
      <c r="A197" s="183" t="s">
        <v>43</v>
      </c>
      <c r="B197" s="249" t="str">
        <f>IF(C197="","",VLOOKUP(C197,seznam!$B$1:$E$979,4,FALSE))</f>
        <v/>
      </c>
      <c r="C197" s="196"/>
      <c r="D197" s="212" t="str">
        <f>IF(C197="","",VLOOKUP(C197,seznam!$B$1:$D$979,2,FALSE))</f>
        <v/>
      </c>
      <c r="E197" s="212" t="str">
        <f>IF(C197="","",VLOOKUP(C197,seznam!$B$1:$D$979,3,FALSE))</f>
        <v/>
      </c>
      <c r="F197" s="205"/>
      <c r="G197" s="190"/>
      <c r="I197" s="194" t="str">
        <f>IF(C197="","",VLOOKUP(C197,seznam!$B$1:$F$979,5,FALSE))</f>
        <v/>
      </c>
    </row>
    <row r="198" spans="1:9" ht="15" hidden="1" customHeight="1" outlineLevel="1" x14ac:dyDescent="0.25">
      <c r="B198" s="249" t="str">
        <f>IF(C198="","",VLOOKUP(C198,seznam!$B$1:$E$979,4,FALSE))</f>
        <v/>
      </c>
      <c r="C198" s="196"/>
      <c r="D198" s="212" t="str">
        <f>IF(C198="","",VLOOKUP(C198,seznam!$B$1:$D$979,2,FALSE))</f>
        <v/>
      </c>
      <c r="E198" s="212" t="str">
        <f>IF(C198="","",VLOOKUP(C198,seznam!$B$1:$D$979,3,FALSE))</f>
        <v/>
      </c>
      <c r="F198" s="205"/>
      <c r="G198" s="190"/>
      <c r="I198" s="194" t="str">
        <f>IF(C198="","",VLOOKUP(C198,seznam!$B$1:$F$979,5,FALSE))</f>
        <v/>
      </c>
    </row>
    <row r="199" spans="1:9" ht="15" hidden="1" customHeight="1" outlineLevel="1" x14ac:dyDescent="0.25">
      <c r="B199" s="249" t="str">
        <f>IF(C199="","",VLOOKUP(C199,seznam!$B$1:$E$979,4,FALSE))</f>
        <v/>
      </c>
      <c r="C199" s="196"/>
      <c r="D199" s="212" t="str">
        <f>IF(C199="","",VLOOKUP(C199,seznam!$B$1:$D$979,2,FALSE))</f>
        <v/>
      </c>
      <c r="E199" s="212" t="str">
        <f>IF(C199="","",VLOOKUP(C199,seznam!$B$1:$D$979,3,FALSE))</f>
        <v/>
      </c>
      <c r="F199" s="205"/>
      <c r="G199" s="190"/>
      <c r="I199" s="194" t="str">
        <f>IF(C199="","",VLOOKUP(C199,seznam!$B$1:$F$979,5,FALSE))</f>
        <v/>
      </c>
    </row>
    <row r="200" spans="1:9" ht="15" hidden="1" customHeight="1" outlineLevel="1" x14ac:dyDescent="0.25">
      <c r="B200" s="249" t="str">
        <f>IF(C200="","",VLOOKUP(C200,seznam!$B$1:$E$979,4,FALSE))</f>
        <v/>
      </c>
      <c r="C200" s="196"/>
      <c r="D200" s="212" t="str">
        <f>IF(C200="","",VLOOKUP(C200,seznam!$B$1:$D$979,2,FALSE))</f>
        <v/>
      </c>
      <c r="E200" s="212" t="str">
        <f>IF(C200="","",VLOOKUP(C200,seznam!$B$1:$D$979,3,FALSE))</f>
        <v/>
      </c>
      <c r="F200" s="205"/>
      <c r="G200" s="190"/>
      <c r="I200" s="194" t="str">
        <f>IF(C200="","",VLOOKUP(C200,seznam!$B$1:$F$979,5,FALSE))</f>
        <v/>
      </c>
    </row>
    <row r="201" spans="1:9" ht="15" hidden="1" customHeight="1" outlineLevel="1" x14ac:dyDescent="0.25">
      <c r="B201" s="249" t="str">
        <f>IF(C201="","",VLOOKUP(C201,seznam!$B$1:$E$979,4,FALSE))</f>
        <v/>
      </c>
      <c r="C201" s="196"/>
      <c r="D201" s="212" t="str">
        <f>IF(C201="","",VLOOKUP(C201,seznam!$B$1:$D$979,2,FALSE))</f>
        <v/>
      </c>
      <c r="E201" s="212" t="str">
        <f>IF(C201="","",VLOOKUP(C201,seznam!$B$1:$D$979,3,FALSE))</f>
        <v/>
      </c>
      <c r="F201" s="205"/>
      <c r="G201" s="190"/>
      <c r="I201" s="194" t="str">
        <f>IF(C201="","",VLOOKUP(C201,seznam!$B$1:$F$979,5,FALSE))</f>
        <v/>
      </c>
    </row>
    <row r="202" spans="1:9" ht="15" hidden="1" customHeight="1" outlineLevel="1" x14ac:dyDescent="0.25">
      <c r="B202" s="249" t="str">
        <f>IF(C202="","",VLOOKUP(C202,seznam!$B$1:$E$979,4,FALSE))</f>
        <v/>
      </c>
      <c r="C202" s="196"/>
      <c r="D202" s="212" t="str">
        <f>IF(C202="","",VLOOKUP(C202,seznam!$B$1:$D$979,2,FALSE))</f>
        <v/>
      </c>
      <c r="E202" s="212" t="str">
        <f>IF(C202="","",VLOOKUP(C202,seznam!$B$1:$D$979,3,FALSE))</f>
        <v/>
      </c>
      <c r="F202" s="205"/>
      <c r="G202" s="190"/>
      <c r="I202" s="194" t="str">
        <f>IF(C202="","",VLOOKUP(C202,seznam!$B$1:$F$979,5,FALSE))</f>
        <v/>
      </c>
    </row>
    <row r="203" spans="1:9" ht="15" hidden="1" customHeight="1" outlineLevel="1" x14ac:dyDescent="0.25">
      <c r="B203" s="249" t="str">
        <f>IF(C203="","",VLOOKUP(C203,seznam!$B$1:$E$979,4,FALSE))</f>
        <v/>
      </c>
      <c r="C203" s="196"/>
      <c r="D203" s="212" t="str">
        <f>IF(C203="","",VLOOKUP(C203,seznam!$B$1:$D$979,2,FALSE))</f>
        <v/>
      </c>
      <c r="E203" s="212" t="str">
        <f>IF(C203="","",VLOOKUP(C203,seznam!$B$1:$D$979,3,FALSE))</f>
        <v/>
      </c>
      <c r="F203" s="205"/>
      <c r="G203" s="190"/>
      <c r="I203" s="194" t="str">
        <f>IF(C203="","",VLOOKUP(C203,seznam!$B$1:$F$979,5,FALSE))</f>
        <v/>
      </c>
    </row>
    <row r="204" spans="1:9" hidden="1" outlineLevel="1" x14ac:dyDescent="0.25">
      <c r="B204" s="249" t="str">
        <f>IF(C204="","",VLOOKUP(C204,seznam!$B$1:$E$979,4,FALSE))</f>
        <v/>
      </c>
      <c r="C204" s="196"/>
      <c r="D204" s="212" t="str">
        <f>IF(C204="","",VLOOKUP(C204,seznam!$B$1:$D$979,2,FALSE))</f>
        <v/>
      </c>
      <c r="E204" s="212" t="str">
        <f>IF(C204="","",VLOOKUP(C204,seznam!$B$1:$D$979,3,FALSE))</f>
        <v/>
      </c>
      <c r="F204" s="205"/>
      <c r="G204" s="190"/>
      <c r="I204" s="194" t="str">
        <f>IF(C204="","",VLOOKUP(C204,seznam!$B$1:$F$979,5,FALSE))</f>
        <v/>
      </c>
    </row>
    <row r="205" spans="1:9" hidden="1" outlineLevel="1" x14ac:dyDescent="0.25">
      <c r="B205" s="249" t="str">
        <f>IF(C205="","",VLOOKUP(C205,seznam!$B$1:$E$979,4,FALSE))</f>
        <v/>
      </c>
      <c r="C205" s="196"/>
      <c r="D205" s="212" t="str">
        <f>IF(C205="","",VLOOKUP(C205,seznam!$B$1:$D$979,2,FALSE))</f>
        <v/>
      </c>
      <c r="E205" s="212" t="str">
        <f>IF(C205="","",VLOOKUP(C205,seznam!$B$1:$D$979,3,FALSE))</f>
        <v/>
      </c>
      <c r="F205" s="205"/>
      <c r="G205" s="190"/>
      <c r="I205" s="194" t="str">
        <f>IF(C205="","",VLOOKUP(C205,seznam!$B$1:$F$979,5,FALSE))</f>
        <v/>
      </c>
    </row>
    <row r="206" spans="1:9" ht="15" hidden="1" customHeight="1" outlineLevel="1" x14ac:dyDescent="0.25">
      <c r="B206" s="249" t="str">
        <f>IF(C206="","",VLOOKUP(C206,seznam!$B$1:$E$979,4,FALSE))</f>
        <v/>
      </c>
      <c r="C206" s="196"/>
      <c r="D206" s="212" t="str">
        <f>IF(C206="","",VLOOKUP(C206,seznam!$B$1:$D$979,2,FALSE))</f>
        <v/>
      </c>
      <c r="E206" s="212" t="str">
        <f>IF(C206="","",VLOOKUP(C206,seznam!$B$1:$D$979,3,FALSE))</f>
        <v/>
      </c>
      <c r="F206" s="205"/>
      <c r="G206" s="190"/>
      <c r="I206" s="194" t="str">
        <f>IF(C206="","",VLOOKUP(C206,seznam!$B$1:$F$979,5,FALSE))</f>
        <v/>
      </c>
    </row>
    <row r="207" spans="1:9" ht="15" hidden="1" customHeight="1" outlineLevel="1" x14ac:dyDescent="0.25">
      <c r="B207" s="249" t="str">
        <f>IF(C207="","",VLOOKUP(C207,seznam!$B$1:$E$979,4,FALSE))</f>
        <v/>
      </c>
      <c r="C207" s="196"/>
      <c r="D207" s="212" t="str">
        <f>IF(C207="","",VLOOKUP(C207,seznam!$B$1:$D$979,2,FALSE))</f>
        <v/>
      </c>
      <c r="E207" s="212" t="str">
        <f>IF(C207="","",VLOOKUP(C207,seznam!$B$1:$D$979,3,FALSE))</f>
        <v/>
      </c>
      <c r="F207" s="205"/>
      <c r="G207" s="190"/>
      <c r="I207" s="194" t="str">
        <f>IF(C207="","",VLOOKUP(C207,seznam!$B$1:$F$979,5,FALSE))</f>
        <v/>
      </c>
    </row>
    <row r="208" spans="1:9" ht="15" customHeight="1" collapsed="1" x14ac:dyDescent="0.25">
      <c r="A208" s="200" t="s">
        <v>44</v>
      </c>
      <c r="B208" s="251"/>
      <c r="C208" s="201"/>
      <c r="D208" s="214"/>
      <c r="E208" s="214"/>
      <c r="F208" s="207"/>
      <c r="G208" s="202"/>
      <c r="I208" s="189"/>
    </row>
    <row r="209" spans="1:9" ht="15" hidden="1" customHeight="1" outlineLevel="1" x14ac:dyDescent="0.25">
      <c r="A209" s="183" t="s">
        <v>43</v>
      </c>
      <c r="B209" s="249" t="str">
        <f>IF(C209="","",VLOOKUP(C209,seznam!$B$1:$E$979,4,FALSE))</f>
        <v/>
      </c>
      <c r="C209" s="196"/>
      <c r="D209" s="212" t="str">
        <f>IF(C209="","",VLOOKUP(C209,seznam!$B$1:$D$979,2,FALSE))</f>
        <v/>
      </c>
      <c r="E209" s="212" t="str">
        <f>IF(C209="","",VLOOKUP(C209,seznam!$B$1:$D$979,3,FALSE))</f>
        <v/>
      </c>
      <c r="F209" s="205"/>
      <c r="G209" s="190"/>
      <c r="I209" s="194" t="str">
        <f>IF(C209="","",VLOOKUP(C209,seznam!$B$1:$F$979,5,FALSE))</f>
        <v/>
      </c>
    </row>
    <row r="210" spans="1:9" ht="15" hidden="1" customHeight="1" outlineLevel="1" x14ac:dyDescent="0.25">
      <c r="B210" s="249" t="str">
        <f>IF(C210="","",VLOOKUP(C210,seznam!$B$1:$E$979,4,FALSE))</f>
        <v/>
      </c>
      <c r="C210" s="196"/>
      <c r="D210" s="212" t="str">
        <f>IF(C210="","",VLOOKUP(C210,seznam!$B$1:$D$979,2,FALSE))</f>
        <v/>
      </c>
      <c r="E210" s="212" t="str">
        <f>IF(C210="","",VLOOKUP(C210,seznam!$B$1:$D$979,3,FALSE))</f>
        <v/>
      </c>
      <c r="F210" s="205"/>
      <c r="G210" s="190"/>
      <c r="I210" s="194" t="str">
        <f>IF(C210="","",VLOOKUP(C210,seznam!$B$1:$F$979,5,FALSE))</f>
        <v/>
      </c>
    </row>
    <row r="211" spans="1:9" ht="15" hidden="1" customHeight="1" outlineLevel="1" x14ac:dyDescent="0.25">
      <c r="B211" s="249" t="str">
        <f>IF(C211="","",VLOOKUP(C211,seznam!$B$1:$E$979,4,FALSE))</f>
        <v/>
      </c>
      <c r="C211" s="196"/>
      <c r="D211" s="212" t="str">
        <f>IF(C211="","",VLOOKUP(C211,seznam!$B$1:$D$979,2,FALSE))</f>
        <v/>
      </c>
      <c r="E211" s="212" t="str">
        <f>IF(C211="","",VLOOKUP(C211,seznam!$B$1:$D$979,3,FALSE))</f>
        <v/>
      </c>
      <c r="F211" s="205"/>
      <c r="G211" s="190"/>
      <c r="I211" s="194" t="str">
        <f>IF(C211="","",VLOOKUP(C211,seznam!$B$1:$F$979,5,FALSE))</f>
        <v/>
      </c>
    </row>
    <row r="212" spans="1:9" ht="15" hidden="1" customHeight="1" outlineLevel="1" x14ac:dyDescent="0.25">
      <c r="B212" s="249" t="str">
        <f>IF(C212="","",VLOOKUP(C212,seznam!$B$1:$E$979,4,FALSE))</f>
        <v/>
      </c>
      <c r="C212" s="196"/>
      <c r="D212" s="212" t="str">
        <f>IF(C212="","",VLOOKUP(C212,seznam!$B$1:$D$979,2,FALSE))</f>
        <v/>
      </c>
      <c r="E212" s="212" t="str">
        <f>IF(C212="","",VLOOKUP(C212,seznam!$B$1:$D$979,3,FALSE))</f>
        <v/>
      </c>
      <c r="F212" s="205"/>
      <c r="G212" s="190"/>
      <c r="I212" s="194" t="str">
        <f>IF(C212="","",VLOOKUP(C212,seznam!$B$1:$F$979,5,FALSE))</f>
        <v/>
      </c>
    </row>
    <row r="213" spans="1:9" ht="15" hidden="1" customHeight="1" outlineLevel="1" x14ac:dyDescent="0.25">
      <c r="B213" s="249" t="str">
        <f>IF(C213="","",VLOOKUP(C213,seznam!$B$1:$E$979,4,FALSE))</f>
        <v/>
      </c>
      <c r="C213" s="196"/>
      <c r="D213" s="212" t="str">
        <f>IF(C213="","",VLOOKUP(C213,seznam!$B$1:$D$979,2,FALSE))</f>
        <v/>
      </c>
      <c r="E213" s="212" t="str">
        <f>IF(C213="","",VLOOKUP(C213,seznam!$B$1:$D$979,3,FALSE))</f>
        <v/>
      </c>
      <c r="F213" s="205"/>
      <c r="G213" s="190"/>
      <c r="I213" s="194" t="str">
        <f>IF(C213="","",VLOOKUP(C213,seznam!$B$1:$F$979,5,FALSE))</f>
        <v/>
      </c>
    </row>
    <row r="214" spans="1:9" ht="15" hidden="1" customHeight="1" outlineLevel="1" x14ac:dyDescent="0.25">
      <c r="B214" s="249" t="str">
        <f>IF(C214="","",VLOOKUP(C214,seznam!$B$1:$E$979,4,FALSE))</f>
        <v/>
      </c>
      <c r="C214" s="196"/>
      <c r="D214" s="212" t="str">
        <f>IF(C214="","",VLOOKUP(C214,seznam!$B$1:$D$979,2,FALSE))</f>
        <v/>
      </c>
      <c r="E214" s="212" t="str">
        <f>IF(C214="","",VLOOKUP(C214,seznam!$B$1:$D$979,3,FALSE))</f>
        <v/>
      </c>
      <c r="F214" s="205"/>
      <c r="G214" s="190"/>
      <c r="I214" s="194" t="str">
        <f>IF(C214="","",VLOOKUP(C214,seznam!$B$1:$F$979,5,FALSE))</f>
        <v/>
      </c>
    </row>
    <row r="215" spans="1:9" ht="15" hidden="1" customHeight="1" outlineLevel="1" x14ac:dyDescent="0.25">
      <c r="B215" s="249" t="str">
        <f>IF(C215="","",VLOOKUP(C215,seznam!$B$1:$E$979,4,FALSE))</f>
        <v/>
      </c>
      <c r="C215" s="196"/>
      <c r="D215" s="212" t="str">
        <f>IF(C215="","",VLOOKUP(C215,seznam!$B$1:$D$979,2,FALSE))</f>
        <v/>
      </c>
      <c r="E215" s="212" t="str">
        <f>IF(C215="","",VLOOKUP(C215,seznam!$B$1:$D$979,3,FALSE))</f>
        <v/>
      </c>
      <c r="F215" s="205"/>
      <c r="G215" s="190"/>
      <c r="I215" s="194" t="str">
        <f>IF(C215="","",VLOOKUP(C215,seznam!$B$1:$F$979,5,FALSE))</f>
        <v/>
      </c>
    </row>
    <row r="216" spans="1:9" hidden="1" outlineLevel="1" x14ac:dyDescent="0.25">
      <c r="B216" s="249" t="str">
        <f>IF(C216="","",VLOOKUP(C216,seznam!$B$1:$E$979,4,FALSE))</f>
        <v/>
      </c>
      <c r="C216" s="196"/>
      <c r="D216" s="212" t="str">
        <f>IF(C216="","",VLOOKUP(C216,seznam!$B$1:$D$979,2,FALSE))</f>
        <v/>
      </c>
      <c r="E216" s="212" t="str">
        <f>IF(C216="","",VLOOKUP(C216,seznam!$B$1:$D$979,3,FALSE))</f>
        <v/>
      </c>
      <c r="F216" s="205"/>
      <c r="G216" s="190"/>
      <c r="I216" s="194" t="str">
        <f>IF(C216="","",VLOOKUP(C216,seznam!$B$1:$F$979,5,FALSE))</f>
        <v/>
      </c>
    </row>
    <row r="217" spans="1:9" hidden="1" outlineLevel="1" x14ac:dyDescent="0.25">
      <c r="B217" s="249" t="str">
        <f>IF(C217="","",VLOOKUP(C217,seznam!$B$1:$E$979,4,FALSE))</f>
        <v/>
      </c>
      <c r="C217" s="196"/>
      <c r="D217" s="212" t="str">
        <f>IF(C217="","",VLOOKUP(C217,seznam!$B$1:$D$979,2,FALSE))</f>
        <v/>
      </c>
      <c r="E217" s="212" t="str">
        <f>IF(C217="","",VLOOKUP(C217,seznam!$B$1:$D$979,3,FALSE))</f>
        <v/>
      </c>
      <c r="F217" s="205"/>
      <c r="G217" s="190"/>
      <c r="I217" s="194" t="str">
        <f>IF(C217="","",VLOOKUP(C217,seznam!$B$1:$F$979,5,FALSE))</f>
        <v/>
      </c>
    </row>
    <row r="218" spans="1:9" ht="15" hidden="1" customHeight="1" outlineLevel="1" x14ac:dyDescent="0.25">
      <c r="B218" s="249" t="str">
        <f>IF(C218="","",VLOOKUP(C218,seznam!$B$1:$E$979,4,FALSE))</f>
        <v/>
      </c>
      <c r="C218" s="196"/>
      <c r="D218" s="212" t="str">
        <f>IF(C218="","",VLOOKUP(C218,seznam!$B$1:$D$979,2,FALSE))</f>
        <v/>
      </c>
      <c r="E218" s="212" t="str">
        <f>IF(C218="","",VLOOKUP(C218,seznam!$B$1:$D$979,3,FALSE))</f>
        <v/>
      </c>
      <c r="F218" s="205"/>
      <c r="G218" s="190"/>
      <c r="I218" s="194" t="str">
        <f>IF(C218="","",VLOOKUP(C218,seznam!$B$1:$F$979,5,FALSE))</f>
        <v/>
      </c>
    </row>
    <row r="219" spans="1:9" ht="15" hidden="1" customHeight="1" outlineLevel="1" x14ac:dyDescent="0.25">
      <c r="B219" s="249" t="str">
        <f>IF(C219="","",VLOOKUP(C219,seznam!$B$1:$E$979,4,FALSE))</f>
        <v/>
      </c>
      <c r="C219" s="196"/>
      <c r="D219" s="212" t="str">
        <f>IF(C219="","",VLOOKUP(C219,seznam!$B$1:$D$979,2,FALSE))</f>
        <v/>
      </c>
      <c r="E219" s="212" t="str">
        <f>IF(C219="","",VLOOKUP(C219,seznam!$B$1:$D$979,3,FALSE))</f>
        <v/>
      </c>
      <c r="F219" s="205"/>
      <c r="G219" s="190"/>
      <c r="I219" s="194" t="str">
        <f>IF(C219="","",VLOOKUP(C219,seznam!$B$1:$F$979,5,FALSE))</f>
        <v/>
      </c>
    </row>
    <row r="220" spans="1:9" ht="15" customHeight="1" collapsed="1" x14ac:dyDescent="0.25">
      <c r="A220" s="200" t="s">
        <v>44</v>
      </c>
      <c r="B220" s="251"/>
      <c r="C220" s="201"/>
      <c r="D220" s="214"/>
      <c r="E220" s="214"/>
      <c r="F220" s="207"/>
      <c r="G220" s="202"/>
      <c r="I220" s="189"/>
    </row>
    <row r="221" spans="1:9" ht="15" hidden="1" customHeight="1" outlineLevel="1" x14ac:dyDescent="0.25">
      <c r="A221" s="183" t="s">
        <v>43</v>
      </c>
      <c r="B221" s="249" t="str">
        <f>IF(C221="","",VLOOKUP(C221,seznam!$B$1:$E$979,4,FALSE))</f>
        <v/>
      </c>
      <c r="C221" s="196"/>
      <c r="D221" s="212" t="str">
        <f>IF(C221="","",VLOOKUP(C221,seznam!$B$1:$D$979,2,FALSE))</f>
        <v/>
      </c>
      <c r="E221" s="212" t="str">
        <f>IF(C221="","",VLOOKUP(C221,seznam!$B$1:$D$979,3,FALSE))</f>
        <v/>
      </c>
      <c r="F221" s="205"/>
      <c r="G221" s="190"/>
      <c r="I221" s="194" t="str">
        <f>IF(C221="","",VLOOKUP(C221,seznam!$B$1:$F$979,5,FALSE))</f>
        <v/>
      </c>
    </row>
    <row r="222" spans="1:9" ht="15" hidden="1" customHeight="1" outlineLevel="1" x14ac:dyDescent="0.25">
      <c r="B222" s="249" t="str">
        <f>IF(C222="","",VLOOKUP(C222,seznam!$B$1:$E$979,4,FALSE))</f>
        <v/>
      </c>
      <c r="C222" s="196"/>
      <c r="D222" s="212" t="str">
        <f>IF(C222="","",VLOOKUP(C222,seznam!$B$1:$D$979,2,FALSE))</f>
        <v/>
      </c>
      <c r="E222" s="212" t="str">
        <f>IF(C222="","",VLOOKUP(C222,seznam!$B$1:$D$979,3,FALSE))</f>
        <v/>
      </c>
      <c r="F222" s="205"/>
      <c r="G222" s="190"/>
      <c r="I222" s="194" t="str">
        <f>IF(C222="","",VLOOKUP(C222,seznam!$B$1:$F$979,5,FALSE))</f>
        <v/>
      </c>
    </row>
    <row r="223" spans="1:9" ht="15" hidden="1" customHeight="1" outlineLevel="1" x14ac:dyDescent="0.25">
      <c r="B223" s="249" t="str">
        <f>IF(C223="","",VLOOKUP(C223,seznam!$B$1:$E$979,4,FALSE))</f>
        <v/>
      </c>
      <c r="C223" s="196"/>
      <c r="D223" s="212" t="str">
        <f>IF(C223="","",VLOOKUP(C223,seznam!$B$1:$D$979,2,FALSE))</f>
        <v/>
      </c>
      <c r="E223" s="212" t="str">
        <f>IF(C223="","",VLOOKUP(C223,seznam!$B$1:$D$979,3,FALSE))</f>
        <v/>
      </c>
      <c r="F223" s="205"/>
      <c r="G223" s="190"/>
      <c r="I223" s="194" t="str">
        <f>IF(C223="","",VLOOKUP(C223,seznam!$B$1:$F$979,5,FALSE))</f>
        <v/>
      </c>
    </row>
    <row r="224" spans="1:9" ht="15" hidden="1" customHeight="1" outlineLevel="1" x14ac:dyDescent="0.25">
      <c r="B224" s="249" t="str">
        <f>IF(C224="","",VLOOKUP(C224,seznam!$B$1:$E$979,4,FALSE))</f>
        <v/>
      </c>
      <c r="C224" s="196"/>
      <c r="D224" s="212" t="str">
        <f>IF(C224="","",VLOOKUP(C224,seznam!$B$1:$D$979,2,FALSE))</f>
        <v/>
      </c>
      <c r="E224" s="212" t="str">
        <f>IF(C224="","",VLOOKUP(C224,seznam!$B$1:$D$979,3,FALSE))</f>
        <v/>
      </c>
      <c r="F224" s="205"/>
      <c r="G224" s="190"/>
      <c r="I224" s="194" t="str">
        <f>IF(C224="","",VLOOKUP(C224,seznam!$B$1:$F$979,5,FALSE))</f>
        <v/>
      </c>
    </row>
    <row r="225" spans="1:9" ht="15" hidden="1" customHeight="1" outlineLevel="1" x14ac:dyDescent="0.25">
      <c r="B225" s="249" t="str">
        <f>IF(C225="","",VLOOKUP(C225,seznam!$B$1:$E$979,4,FALSE))</f>
        <v/>
      </c>
      <c r="C225" s="196"/>
      <c r="D225" s="212" t="str">
        <f>IF(C225="","",VLOOKUP(C225,seznam!$B$1:$D$979,2,FALSE))</f>
        <v/>
      </c>
      <c r="E225" s="212" t="str">
        <f>IF(C225="","",VLOOKUP(C225,seznam!$B$1:$D$979,3,FALSE))</f>
        <v/>
      </c>
      <c r="F225" s="205"/>
      <c r="G225" s="190"/>
      <c r="I225" s="194" t="str">
        <f>IF(C225="","",VLOOKUP(C225,seznam!$B$1:$F$979,5,FALSE))</f>
        <v/>
      </c>
    </row>
    <row r="226" spans="1:9" ht="15" hidden="1" customHeight="1" outlineLevel="1" x14ac:dyDescent="0.25">
      <c r="B226" s="249" t="str">
        <f>IF(C226="","",VLOOKUP(C226,seznam!$B$1:$E$979,4,FALSE))</f>
        <v/>
      </c>
      <c r="C226" s="196"/>
      <c r="D226" s="212" t="str">
        <f>IF(C226="","",VLOOKUP(C226,seznam!$B$1:$D$979,2,FALSE))</f>
        <v/>
      </c>
      <c r="E226" s="212" t="str">
        <f>IF(C226="","",VLOOKUP(C226,seznam!$B$1:$D$979,3,FALSE))</f>
        <v/>
      </c>
      <c r="F226" s="205"/>
      <c r="G226" s="190"/>
      <c r="I226" s="194" t="str">
        <f>IF(C226="","",VLOOKUP(C226,seznam!$B$1:$F$979,5,FALSE))</f>
        <v/>
      </c>
    </row>
    <row r="227" spans="1:9" ht="15" hidden="1" customHeight="1" outlineLevel="1" x14ac:dyDescent="0.25">
      <c r="B227" s="249" t="str">
        <f>IF(C227="","",VLOOKUP(C227,seznam!$B$1:$E$979,4,FALSE))</f>
        <v/>
      </c>
      <c r="C227" s="196"/>
      <c r="D227" s="212" t="str">
        <f>IF(C227="","",VLOOKUP(C227,seznam!$B$1:$D$979,2,FALSE))</f>
        <v/>
      </c>
      <c r="E227" s="212" t="str">
        <f>IF(C227="","",VLOOKUP(C227,seznam!$B$1:$D$979,3,FALSE))</f>
        <v/>
      </c>
      <c r="F227" s="205"/>
      <c r="G227" s="190"/>
      <c r="I227" s="194" t="str">
        <f>IF(C227="","",VLOOKUP(C227,seznam!$B$1:$F$979,5,FALSE))</f>
        <v/>
      </c>
    </row>
    <row r="228" spans="1:9" hidden="1" outlineLevel="1" x14ac:dyDescent="0.25">
      <c r="B228" s="249" t="str">
        <f>IF(C228="","",VLOOKUP(C228,seznam!$B$1:$E$979,4,FALSE))</f>
        <v/>
      </c>
      <c r="C228" s="196"/>
      <c r="D228" s="212" t="str">
        <f>IF(C228="","",VLOOKUP(C228,seznam!$B$1:$D$979,2,FALSE))</f>
        <v/>
      </c>
      <c r="E228" s="212" t="str">
        <f>IF(C228="","",VLOOKUP(C228,seznam!$B$1:$D$979,3,FALSE))</f>
        <v/>
      </c>
      <c r="F228" s="205"/>
      <c r="G228" s="190"/>
      <c r="I228" s="194" t="str">
        <f>IF(C228="","",VLOOKUP(C228,seznam!$B$1:$F$979,5,FALSE))</f>
        <v/>
      </c>
    </row>
    <row r="229" spans="1:9" hidden="1" outlineLevel="1" x14ac:dyDescent="0.25">
      <c r="B229" s="249" t="str">
        <f>IF(C229="","",VLOOKUP(C229,seznam!$B$1:$E$979,4,FALSE))</f>
        <v/>
      </c>
      <c r="C229" s="196"/>
      <c r="D229" s="212" t="str">
        <f>IF(C229="","",VLOOKUP(C229,seznam!$B$1:$D$979,2,FALSE))</f>
        <v/>
      </c>
      <c r="E229" s="212" t="str">
        <f>IF(C229="","",VLOOKUP(C229,seznam!$B$1:$D$979,3,FALSE))</f>
        <v/>
      </c>
      <c r="F229" s="205"/>
      <c r="G229" s="190"/>
      <c r="I229" s="194" t="str">
        <f>IF(C229="","",VLOOKUP(C229,seznam!$B$1:$F$979,5,FALSE))</f>
        <v/>
      </c>
    </row>
    <row r="230" spans="1:9" ht="15" hidden="1" customHeight="1" outlineLevel="1" x14ac:dyDescent="0.25">
      <c r="B230" s="249" t="str">
        <f>IF(C230="","",VLOOKUP(C230,seznam!$B$1:$E$979,4,FALSE))</f>
        <v/>
      </c>
      <c r="C230" s="196"/>
      <c r="D230" s="212" t="str">
        <f>IF(C230="","",VLOOKUP(C230,seznam!$B$1:$D$979,2,FALSE))</f>
        <v/>
      </c>
      <c r="E230" s="212" t="str">
        <f>IF(C230="","",VLOOKUP(C230,seznam!$B$1:$D$979,3,FALSE))</f>
        <v/>
      </c>
      <c r="F230" s="205"/>
      <c r="G230" s="190"/>
      <c r="I230" s="194" t="str">
        <f>IF(C230="","",VLOOKUP(C230,seznam!$B$1:$F$979,5,FALSE))</f>
        <v/>
      </c>
    </row>
    <row r="231" spans="1:9" ht="15" hidden="1" customHeight="1" outlineLevel="1" x14ac:dyDescent="0.25">
      <c r="B231" s="249" t="str">
        <f>IF(C231="","",VLOOKUP(C231,seznam!$B$1:$E$979,4,FALSE))</f>
        <v/>
      </c>
      <c r="C231" s="196"/>
      <c r="D231" s="212" t="str">
        <f>IF(C231="","",VLOOKUP(C231,seznam!$B$1:$D$979,2,FALSE))</f>
        <v/>
      </c>
      <c r="E231" s="212" t="str">
        <f>IF(C231="","",VLOOKUP(C231,seznam!$B$1:$D$979,3,FALSE))</f>
        <v/>
      </c>
      <c r="F231" s="205"/>
      <c r="G231" s="190"/>
      <c r="I231" s="194" t="str">
        <f>IF(C231="","",VLOOKUP(C231,seznam!$B$1:$F$979,5,FALSE))</f>
        <v/>
      </c>
    </row>
    <row r="232" spans="1:9" ht="15" customHeight="1" collapsed="1" x14ac:dyDescent="0.25">
      <c r="A232" s="200" t="s">
        <v>44</v>
      </c>
      <c r="B232" s="251"/>
      <c r="C232" s="201"/>
      <c r="D232" s="214"/>
      <c r="E232" s="214"/>
      <c r="F232" s="207"/>
      <c r="G232" s="202"/>
      <c r="I232" s="189"/>
    </row>
    <row r="233" spans="1:9" ht="15" hidden="1" customHeight="1" outlineLevel="1" x14ac:dyDescent="0.25">
      <c r="A233" s="183" t="s">
        <v>43</v>
      </c>
      <c r="B233" s="249" t="str">
        <f>IF(C233="","",VLOOKUP(C233,seznam!$B$1:$E$979,4,FALSE))</f>
        <v/>
      </c>
      <c r="C233" s="196"/>
      <c r="D233" s="212" t="str">
        <f>IF(C233="","",VLOOKUP(C233,seznam!$B$1:$D$979,2,FALSE))</f>
        <v/>
      </c>
      <c r="E233" s="212" t="str">
        <f>IF(C233="","",VLOOKUP(C233,seznam!$B$1:$D$979,3,FALSE))</f>
        <v/>
      </c>
      <c r="F233" s="205"/>
      <c r="G233" s="190"/>
      <c r="I233" s="194" t="str">
        <f>IF(C233="","",VLOOKUP(C233,seznam!$B$1:$F$979,5,FALSE))</f>
        <v/>
      </c>
    </row>
    <row r="234" spans="1:9" ht="15" hidden="1" customHeight="1" outlineLevel="1" x14ac:dyDescent="0.25">
      <c r="B234" s="249" t="str">
        <f>IF(C234="","",VLOOKUP(C234,seznam!$B$1:$E$979,4,FALSE))</f>
        <v/>
      </c>
      <c r="C234" s="196"/>
      <c r="D234" s="212" t="str">
        <f>IF(C234="","",VLOOKUP(C234,seznam!$B$1:$D$979,2,FALSE))</f>
        <v/>
      </c>
      <c r="E234" s="212" t="str">
        <f>IF(C234="","",VLOOKUP(C234,seznam!$B$1:$D$979,3,FALSE))</f>
        <v/>
      </c>
      <c r="F234" s="205"/>
      <c r="G234" s="190"/>
      <c r="I234" s="194" t="str">
        <f>IF(C234="","",VLOOKUP(C234,seznam!$B$1:$F$979,5,FALSE))</f>
        <v/>
      </c>
    </row>
    <row r="235" spans="1:9" ht="15" hidden="1" customHeight="1" outlineLevel="1" x14ac:dyDescent="0.25">
      <c r="B235" s="249" t="str">
        <f>IF(C235="","",VLOOKUP(C235,seznam!$B$1:$E$979,4,FALSE))</f>
        <v/>
      </c>
      <c r="C235" s="196"/>
      <c r="D235" s="212" t="str">
        <f>IF(C235="","",VLOOKUP(C235,seznam!$B$1:$D$979,2,FALSE))</f>
        <v/>
      </c>
      <c r="E235" s="212" t="str">
        <f>IF(C235="","",VLOOKUP(C235,seznam!$B$1:$D$979,3,FALSE))</f>
        <v/>
      </c>
      <c r="F235" s="205"/>
      <c r="G235" s="190"/>
      <c r="I235" s="194" t="str">
        <f>IF(C235="","",VLOOKUP(C235,seznam!$B$1:$F$979,5,FALSE))</f>
        <v/>
      </c>
    </row>
    <row r="236" spans="1:9" ht="15" hidden="1" customHeight="1" outlineLevel="1" x14ac:dyDescent="0.25">
      <c r="B236" s="249" t="str">
        <f>IF(C236="","",VLOOKUP(C236,seznam!$B$1:$E$979,4,FALSE))</f>
        <v/>
      </c>
      <c r="C236" s="196"/>
      <c r="D236" s="212" t="str">
        <f>IF(C236="","",VLOOKUP(C236,seznam!$B$1:$D$979,2,FALSE))</f>
        <v/>
      </c>
      <c r="E236" s="212" t="str">
        <f>IF(C236="","",VLOOKUP(C236,seznam!$B$1:$D$979,3,FALSE))</f>
        <v/>
      </c>
      <c r="F236" s="205"/>
      <c r="G236" s="190"/>
      <c r="I236" s="194" t="str">
        <f>IF(C236="","",VLOOKUP(C236,seznam!$B$1:$F$979,5,FALSE))</f>
        <v/>
      </c>
    </row>
    <row r="237" spans="1:9" ht="15" hidden="1" customHeight="1" outlineLevel="1" x14ac:dyDescent="0.25">
      <c r="B237" s="249" t="str">
        <f>IF(C237="","",VLOOKUP(C237,seznam!$B$1:$E$979,4,FALSE))</f>
        <v/>
      </c>
      <c r="C237" s="196"/>
      <c r="D237" s="212" t="str">
        <f>IF(C237="","",VLOOKUP(C237,seznam!$B$1:$D$979,2,FALSE))</f>
        <v/>
      </c>
      <c r="E237" s="212" t="str">
        <f>IF(C237="","",VLOOKUP(C237,seznam!$B$1:$D$979,3,FALSE))</f>
        <v/>
      </c>
      <c r="F237" s="205"/>
      <c r="G237" s="190"/>
      <c r="I237" s="194" t="str">
        <f>IF(C237="","",VLOOKUP(C237,seznam!$B$1:$F$979,5,FALSE))</f>
        <v/>
      </c>
    </row>
    <row r="238" spans="1:9" ht="15" hidden="1" customHeight="1" outlineLevel="1" x14ac:dyDescent="0.25">
      <c r="B238" s="249" t="str">
        <f>IF(C238="","",VLOOKUP(C238,seznam!$B$1:$E$979,4,FALSE))</f>
        <v/>
      </c>
      <c r="C238" s="196"/>
      <c r="D238" s="212" t="str">
        <f>IF(C238="","",VLOOKUP(C238,seznam!$B$1:$D$979,2,FALSE))</f>
        <v/>
      </c>
      <c r="E238" s="212" t="str">
        <f>IF(C238="","",VLOOKUP(C238,seznam!$B$1:$D$979,3,FALSE))</f>
        <v/>
      </c>
      <c r="F238" s="205"/>
      <c r="G238" s="190"/>
      <c r="I238" s="194" t="str">
        <f>IF(C238="","",VLOOKUP(C238,seznam!$B$1:$F$979,5,FALSE))</f>
        <v/>
      </c>
    </row>
    <row r="239" spans="1:9" ht="15" hidden="1" customHeight="1" outlineLevel="1" x14ac:dyDescent="0.25">
      <c r="B239" s="249" t="str">
        <f>IF(C239="","",VLOOKUP(C239,seznam!$B$1:$E$979,4,FALSE))</f>
        <v/>
      </c>
      <c r="C239" s="196"/>
      <c r="D239" s="212" t="str">
        <f>IF(C239="","",VLOOKUP(C239,seznam!$B$1:$D$979,2,FALSE))</f>
        <v/>
      </c>
      <c r="E239" s="212" t="str">
        <f>IF(C239="","",VLOOKUP(C239,seznam!$B$1:$D$979,3,FALSE))</f>
        <v/>
      </c>
      <c r="F239" s="205"/>
      <c r="G239" s="190"/>
      <c r="I239" s="194" t="str">
        <f>IF(C239="","",VLOOKUP(C239,seznam!$B$1:$F$979,5,FALSE))</f>
        <v/>
      </c>
    </row>
    <row r="240" spans="1:9" hidden="1" outlineLevel="1" x14ac:dyDescent="0.25">
      <c r="B240" s="249" t="str">
        <f>IF(C240="","",VLOOKUP(C240,seznam!$B$1:$E$979,4,FALSE))</f>
        <v/>
      </c>
      <c r="C240" s="196"/>
      <c r="D240" s="212" t="str">
        <f>IF(C240="","",VLOOKUP(C240,seznam!$B$1:$D$979,2,FALSE))</f>
        <v/>
      </c>
      <c r="E240" s="212" t="str">
        <f>IF(C240="","",VLOOKUP(C240,seznam!$B$1:$D$979,3,FALSE))</f>
        <v/>
      </c>
      <c r="F240" s="205"/>
      <c r="G240" s="190"/>
      <c r="I240" s="194" t="str">
        <f>IF(C240="","",VLOOKUP(C240,seznam!$B$1:$F$979,5,FALSE))</f>
        <v/>
      </c>
    </row>
    <row r="241" spans="1:9" hidden="1" outlineLevel="1" x14ac:dyDescent="0.25">
      <c r="B241" s="249" t="str">
        <f>IF(C241="","",VLOOKUP(C241,seznam!$B$1:$E$979,4,FALSE))</f>
        <v/>
      </c>
      <c r="C241" s="196"/>
      <c r="D241" s="212" t="str">
        <f>IF(C241="","",VLOOKUP(C241,seznam!$B$1:$D$979,2,FALSE))</f>
        <v/>
      </c>
      <c r="E241" s="212" t="str">
        <f>IF(C241="","",VLOOKUP(C241,seznam!$B$1:$D$979,3,FALSE))</f>
        <v/>
      </c>
      <c r="F241" s="205"/>
      <c r="G241" s="190"/>
      <c r="I241" s="194" t="str">
        <f>IF(C241="","",VLOOKUP(C241,seznam!$B$1:$F$979,5,FALSE))</f>
        <v/>
      </c>
    </row>
    <row r="242" spans="1:9" ht="15" hidden="1" customHeight="1" outlineLevel="1" x14ac:dyDescent="0.25">
      <c r="B242" s="249" t="str">
        <f>IF(C242="","",VLOOKUP(C242,seznam!$B$1:$E$979,4,FALSE))</f>
        <v/>
      </c>
      <c r="C242" s="196"/>
      <c r="D242" s="212" t="str">
        <f>IF(C242="","",VLOOKUP(C242,seznam!$B$1:$D$979,2,FALSE))</f>
        <v/>
      </c>
      <c r="E242" s="212" t="str">
        <f>IF(C242="","",VLOOKUP(C242,seznam!$B$1:$D$979,3,FALSE))</f>
        <v/>
      </c>
      <c r="F242" s="205"/>
      <c r="G242" s="190"/>
      <c r="I242" s="194" t="str">
        <f>IF(C242="","",VLOOKUP(C242,seznam!$B$1:$F$979,5,FALSE))</f>
        <v/>
      </c>
    </row>
    <row r="243" spans="1:9" ht="15" hidden="1" customHeight="1" outlineLevel="1" x14ac:dyDescent="0.25">
      <c r="B243" s="249" t="str">
        <f>IF(C243="","",VLOOKUP(C243,seznam!$B$1:$E$979,4,FALSE))</f>
        <v/>
      </c>
      <c r="C243" s="196"/>
      <c r="D243" s="212" t="str">
        <f>IF(C243="","",VLOOKUP(C243,seznam!$B$1:$D$979,2,FALSE))</f>
        <v/>
      </c>
      <c r="E243" s="212" t="str">
        <f>IF(C243="","",VLOOKUP(C243,seznam!$B$1:$D$979,3,FALSE))</f>
        <v/>
      </c>
      <c r="F243" s="205"/>
      <c r="G243" s="190"/>
      <c r="I243" s="194" t="str">
        <f>IF(C243="","",VLOOKUP(C243,seznam!$B$1:$F$979,5,FALSE))</f>
        <v/>
      </c>
    </row>
    <row r="244" spans="1:9" ht="15" customHeight="1" collapsed="1" x14ac:dyDescent="0.25">
      <c r="A244" s="200" t="s">
        <v>44</v>
      </c>
      <c r="B244" s="251"/>
      <c r="C244" s="201"/>
      <c r="D244" s="214"/>
      <c r="E244" s="214"/>
      <c r="F244" s="207"/>
      <c r="G244" s="202"/>
      <c r="I244" s="189"/>
    </row>
    <row r="245" spans="1:9" ht="15" hidden="1" customHeight="1" outlineLevel="1" x14ac:dyDescent="0.25">
      <c r="A245" s="183" t="s">
        <v>43</v>
      </c>
      <c r="B245" s="249" t="str">
        <f>IF(C245="","",VLOOKUP(C245,seznam!$B$1:$E$979,4,FALSE))</f>
        <v/>
      </c>
      <c r="C245" s="196"/>
      <c r="D245" s="212" t="str">
        <f>IF(C245="","",VLOOKUP(C245,seznam!$B$1:$D$979,2,FALSE))</f>
        <v/>
      </c>
      <c r="E245" s="212" t="str">
        <f>IF(C245="","",VLOOKUP(C245,seznam!$B$1:$D$979,3,FALSE))</f>
        <v/>
      </c>
      <c r="F245" s="205"/>
      <c r="G245" s="190"/>
      <c r="I245" s="194" t="str">
        <f>IF(C245="","",VLOOKUP(C245,seznam!$B$1:$F$979,5,FALSE))</f>
        <v/>
      </c>
    </row>
    <row r="246" spans="1:9" ht="15" hidden="1" customHeight="1" outlineLevel="1" x14ac:dyDescent="0.25">
      <c r="B246" s="249" t="str">
        <f>IF(C246="","",VLOOKUP(C246,seznam!$B$1:$E$979,4,FALSE))</f>
        <v/>
      </c>
      <c r="C246" s="196"/>
      <c r="D246" s="212" t="str">
        <f>IF(C246="","",VLOOKUP(C246,seznam!$B$1:$D$979,2,FALSE))</f>
        <v/>
      </c>
      <c r="E246" s="212" t="str">
        <f>IF(C246="","",VLOOKUP(C246,seznam!$B$1:$D$979,3,FALSE))</f>
        <v/>
      </c>
      <c r="F246" s="205"/>
      <c r="G246" s="190"/>
      <c r="I246" s="194" t="str">
        <f>IF(C246="","",VLOOKUP(C246,seznam!$B$1:$F$979,5,FALSE))</f>
        <v/>
      </c>
    </row>
    <row r="247" spans="1:9" ht="15" hidden="1" customHeight="1" outlineLevel="1" x14ac:dyDescent="0.25">
      <c r="B247" s="249" t="str">
        <f>IF(C247="","",VLOOKUP(C247,seznam!$B$1:$E$979,4,FALSE))</f>
        <v/>
      </c>
      <c r="C247" s="196"/>
      <c r="D247" s="212" t="str">
        <f>IF(C247="","",VLOOKUP(C247,seznam!$B$1:$D$979,2,FALSE))</f>
        <v/>
      </c>
      <c r="E247" s="212" t="str">
        <f>IF(C247="","",VLOOKUP(C247,seznam!$B$1:$D$979,3,FALSE))</f>
        <v/>
      </c>
      <c r="F247" s="205"/>
      <c r="G247" s="190"/>
      <c r="I247" s="194" t="str">
        <f>IF(C247="","",VLOOKUP(C247,seznam!$B$1:$F$979,5,FALSE))</f>
        <v/>
      </c>
    </row>
    <row r="248" spans="1:9" ht="15" hidden="1" customHeight="1" outlineLevel="1" x14ac:dyDescent="0.25">
      <c r="B248" s="249" t="str">
        <f>IF(C248="","",VLOOKUP(C248,seznam!$B$1:$E$979,4,FALSE))</f>
        <v/>
      </c>
      <c r="C248" s="196"/>
      <c r="D248" s="212" t="str">
        <f>IF(C248="","",VLOOKUP(C248,seznam!$B$1:$D$979,2,FALSE))</f>
        <v/>
      </c>
      <c r="E248" s="212" t="str">
        <f>IF(C248="","",VLOOKUP(C248,seznam!$B$1:$D$979,3,FALSE))</f>
        <v/>
      </c>
      <c r="F248" s="205"/>
      <c r="G248" s="190"/>
      <c r="I248" s="194" t="str">
        <f>IF(C248="","",VLOOKUP(C248,seznam!$B$1:$F$979,5,FALSE))</f>
        <v/>
      </c>
    </row>
    <row r="249" spans="1:9" ht="15" hidden="1" customHeight="1" outlineLevel="1" x14ac:dyDescent="0.25">
      <c r="B249" s="249" t="str">
        <f>IF(C249="","",VLOOKUP(C249,seznam!$B$1:$E$979,4,FALSE))</f>
        <v/>
      </c>
      <c r="C249" s="196"/>
      <c r="D249" s="212" t="str">
        <f>IF(C249="","",VLOOKUP(C249,seznam!$B$1:$D$979,2,FALSE))</f>
        <v/>
      </c>
      <c r="E249" s="212" t="str">
        <f>IF(C249="","",VLOOKUP(C249,seznam!$B$1:$D$979,3,FALSE))</f>
        <v/>
      </c>
      <c r="F249" s="205"/>
      <c r="G249" s="190"/>
      <c r="I249" s="194" t="str">
        <f>IF(C249="","",VLOOKUP(C249,seznam!$B$1:$F$979,5,FALSE))</f>
        <v/>
      </c>
    </row>
    <row r="250" spans="1:9" ht="15" hidden="1" customHeight="1" outlineLevel="1" x14ac:dyDescent="0.25">
      <c r="B250" s="249" t="str">
        <f>IF(C250="","",VLOOKUP(C250,seznam!$B$1:$E$979,4,FALSE))</f>
        <v/>
      </c>
      <c r="C250" s="196"/>
      <c r="D250" s="212" t="str">
        <f>IF(C250="","",VLOOKUP(C250,seznam!$B$1:$D$979,2,FALSE))</f>
        <v/>
      </c>
      <c r="E250" s="212" t="str">
        <f>IF(C250="","",VLOOKUP(C250,seznam!$B$1:$D$979,3,FALSE))</f>
        <v/>
      </c>
      <c r="F250" s="205"/>
      <c r="G250" s="190"/>
      <c r="I250" s="194" t="str">
        <f>IF(C250="","",VLOOKUP(C250,seznam!$B$1:$F$979,5,FALSE))</f>
        <v/>
      </c>
    </row>
    <row r="251" spans="1:9" ht="15" hidden="1" customHeight="1" outlineLevel="1" x14ac:dyDescent="0.25">
      <c r="B251" s="249" t="str">
        <f>IF(C251="","",VLOOKUP(C251,seznam!$B$1:$E$979,4,FALSE))</f>
        <v/>
      </c>
      <c r="C251" s="196"/>
      <c r="D251" s="212" t="str">
        <f>IF(C251="","",VLOOKUP(C251,seznam!$B$1:$D$979,2,FALSE))</f>
        <v/>
      </c>
      <c r="E251" s="212" t="str">
        <f>IF(C251="","",VLOOKUP(C251,seznam!$B$1:$D$979,3,FALSE))</f>
        <v/>
      </c>
      <c r="F251" s="205"/>
      <c r="G251" s="190"/>
      <c r="I251" s="194" t="str">
        <f>IF(C251="","",VLOOKUP(C251,seznam!$B$1:$F$979,5,FALSE))</f>
        <v/>
      </c>
    </row>
    <row r="252" spans="1:9" hidden="1" outlineLevel="1" x14ac:dyDescent="0.25">
      <c r="B252" s="249" t="str">
        <f>IF(C252="","",VLOOKUP(C252,seznam!$B$1:$E$979,4,FALSE))</f>
        <v/>
      </c>
      <c r="C252" s="196"/>
      <c r="D252" s="212" t="str">
        <f>IF(C252="","",VLOOKUP(C252,seznam!$B$1:$D$979,2,FALSE))</f>
        <v/>
      </c>
      <c r="E252" s="212" t="str">
        <f>IF(C252="","",VLOOKUP(C252,seznam!$B$1:$D$979,3,FALSE))</f>
        <v/>
      </c>
      <c r="F252" s="205"/>
      <c r="G252" s="190"/>
      <c r="I252" s="194" t="str">
        <f>IF(C252="","",VLOOKUP(C252,seznam!$B$1:$F$979,5,FALSE))</f>
        <v/>
      </c>
    </row>
    <row r="253" spans="1:9" hidden="1" outlineLevel="1" x14ac:dyDescent="0.25">
      <c r="B253" s="249" t="str">
        <f>IF(C253="","",VLOOKUP(C253,seznam!$B$1:$E$979,4,FALSE))</f>
        <v/>
      </c>
      <c r="C253" s="196"/>
      <c r="D253" s="212" t="str">
        <f>IF(C253="","",VLOOKUP(C253,seznam!$B$1:$D$979,2,FALSE))</f>
        <v/>
      </c>
      <c r="E253" s="212" t="str">
        <f>IF(C253="","",VLOOKUP(C253,seznam!$B$1:$D$979,3,FALSE))</f>
        <v/>
      </c>
      <c r="F253" s="205"/>
      <c r="G253" s="190"/>
      <c r="I253" s="194" t="str">
        <f>IF(C253="","",VLOOKUP(C253,seznam!$B$1:$F$979,5,FALSE))</f>
        <v/>
      </c>
    </row>
    <row r="254" spans="1:9" ht="15" hidden="1" customHeight="1" outlineLevel="1" x14ac:dyDescent="0.25">
      <c r="B254" s="249" t="str">
        <f>IF(C254="","",VLOOKUP(C254,seznam!$B$1:$E$979,4,FALSE))</f>
        <v/>
      </c>
      <c r="C254" s="196"/>
      <c r="D254" s="212" t="str">
        <f>IF(C254="","",VLOOKUP(C254,seznam!$B$1:$D$979,2,FALSE))</f>
        <v/>
      </c>
      <c r="E254" s="212" t="str">
        <f>IF(C254="","",VLOOKUP(C254,seznam!$B$1:$D$979,3,FALSE))</f>
        <v/>
      </c>
      <c r="F254" s="205"/>
      <c r="G254" s="190"/>
      <c r="I254" s="194" t="str">
        <f>IF(C254="","",VLOOKUP(C254,seznam!$B$1:$F$979,5,FALSE))</f>
        <v/>
      </c>
    </row>
    <row r="255" spans="1:9" ht="15" hidden="1" customHeight="1" outlineLevel="1" x14ac:dyDescent="0.25">
      <c r="B255" s="249" t="str">
        <f>IF(C255="","",VLOOKUP(C255,seznam!$B$1:$E$979,4,FALSE))</f>
        <v/>
      </c>
      <c r="C255" s="196"/>
      <c r="D255" s="212" t="str">
        <f>IF(C255="","",VLOOKUP(C255,seznam!$B$1:$D$979,2,FALSE))</f>
        <v/>
      </c>
      <c r="E255" s="212" t="str">
        <f>IF(C255="","",VLOOKUP(C255,seznam!$B$1:$D$979,3,FALSE))</f>
        <v/>
      </c>
      <c r="F255" s="205"/>
      <c r="G255" s="190"/>
      <c r="I255" s="194" t="str">
        <f>IF(C255="","",VLOOKUP(C255,seznam!$B$1:$F$979,5,FALSE))</f>
        <v/>
      </c>
    </row>
    <row r="256" spans="1:9" ht="15" customHeight="1" collapsed="1" x14ac:dyDescent="0.25">
      <c r="A256" s="200" t="s">
        <v>44</v>
      </c>
      <c r="B256" s="251"/>
      <c r="C256" s="201"/>
      <c r="D256" s="214"/>
      <c r="E256" s="214"/>
      <c r="F256" s="207"/>
      <c r="G256" s="202"/>
      <c r="I256" s="189"/>
    </row>
    <row r="257" spans="1:9" ht="15" hidden="1" customHeight="1" outlineLevel="1" x14ac:dyDescent="0.25">
      <c r="A257" s="183" t="s">
        <v>43</v>
      </c>
      <c r="B257" s="249" t="str">
        <f>IF(C257="","",VLOOKUP(C257,seznam!$B$1:$E$979,4,FALSE))</f>
        <v/>
      </c>
      <c r="C257" s="196"/>
      <c r="D257" s="212" t="str">
        <f>IF(C257="","",VLOOKUP(C257,seznam!$B$1:$D$979,2,FALSE))</f>
        <v/>
      </c>
      <c r="E257" s="212" t="str">
        <f>IF(C257="","",VLOOKUP(C257,seznam!$B$1:$D$979,3,FALSE))</f>
        <v/>
      </c>
      <c r="F257" s="205"/>
      <c r="G257" s="190"/>
      <c r="I257" s="194" t="str">
        <f>IF(C257="","",VLOOKUP(C257,seznam!$B$1:$F$979,5,FALSE))</f>
        <v/>
      </c>
    </row>
    <row r="258" spans="1:9" ht="15" hidden="1" customHeight="1" outlineLevel="1" x14ac:dyDescent="0.25">
      <c r="B258" s="249" t="str">
        <f>IF(C258="","",VLOOKUP(C258,seznam!$B$1:$E$979,4,FALSE))</f>
        <v/>
      </c>
      <c r="C258" s="196"/>
      <c r="D258" s="212" t="str">
        <f>IF(C258="","",VLOOKUP(C258,seznam!$B$1:$D$979,2,FALSE))</f>
        <v/>
      </c>
      <c r="E258" s="212" t="str">
        <f>IF(C258="","",VLOOKUP(C258,seznam!$B$1:$D$979,3,FALSE))</f>
        <v/>
      </c>
      <c r="F258" s="205"/>
      <c r="G258" s="190"/>
      <c r="I258" s="194" t="str">
        <f>IF(C258="","",VLOOKUP(C258,seznam!$B$1:$F$979,5,FALSE))</f>
        <v/>
      </c>
    </row>
    <row r="259" spans="1:9" ht="15" hidden="1" customHeight="1" outlineLevel="1" x14ac:dyDescent="0.25">
      <c r="B259" s="249" t="str">
        <f>IF(C259="","",VLOOKUP(C259,seznam!$B$1:$E$979,4,FALSE))</f>
        <v/>
      </c>
      <c r="C259" s="196"/>
      <c r="D259" s="212" t="str">
        <f>IF(C259="","",VLOOKUP(C259,seznam!$B$1:$D$979,2,FALSE))</f>
        <v/>
      </c>
      <c r="E259" s="212" t="str">
        <f>IF(C259="","",VLOOKUP(C259,seznam!$B$1:$D$979,3,FALSE))</f>
        <v/>
      </c>
      <c r="F259" s="205"/>
      <c r="G259" s="190"/>
      <c r="I259" s="194" t="str">
        <f>IF(C259="","",VLOOKUP(C259,seznam!$B$1:$F$979,5,FALSE))</f>
        <v/>
      </c>
    </row>
    <row r="260" spans="1:9" ht="15" hidden="1" customHeight="1" outlineLevel="1" x14ac:dyDescent="0.25">
      <c r="B260" s="249" t="str">
        <f>IF(C260="","",VLOOKUP(C260,seznam!$B$1:$E$979,4,FALSE))</f>
        <v/>
      </c>
      <c r="C260" s="196"/>
      <c r="D260" s="212" t="str">
        <f>IF(C260="","",VLOOKUP(C260,seznam!$B$1:$D$979,2,FALSE))</f>
        <v/>
      </c>
      <c r="E260" s="212" t="str">
        <f>IF(C260="","",VLOOKUP(C260,seznam!$B$1:$D$979,3,FALSE))</f>
        <v/>
      </c>
      <c r="F260" s="205"/>
      <c r="G260" s="190"/>
      <c r="I260" s="194" t="str">
        <f>IF(C260="","",VLOOKUP(C260,seznam!$B$1:$F$979,5,FALSE))</f>
        <v/>
      </c>
    </row>
    <row r="261" spans="1:9" ht="15" hidden="1" customHeight="1" outlineLevel="1" x14ac:dyDescent="0.25">
      <c r="B261" s="249" t="str">
        <f>IF(C261="","",VLOOKUP(C261,seznam!$B$1:$E$979,4,FALSE))</f>
        <v/>
      </c>
      <c r="C261" s="196"/>
      <c r="D261" s="212" t="str">
        <f>IF(C261="","",VLOOKUP(C261,seznam!$B$1:$D$979,2,FALSE))</f>
        <v/>
      </c>
      <c r="E261" s="212" t="str">
        <f>IF(C261="","",VLOOKUP(C261,seznam!$B$1:$D$979,3,FALSE))</f>
        <v/>
      </c>
      <c r="F261" s="205"/>
      <c r="G261" s="190"/>
      <c r="I261" s="194" t="str">
        <f>IF(C261="","",VLOOKUP(C261,seznam!$B$1:$F$979,5,FALSE))</f>
        <v/>
      </c>
    </row>
    <row r="262" spans="1:9" ht="15" hidden="1" customHeight="1" outlineLevel="1" x14ac:dyDescent="0.25">
      <c r="B262" s="249" t="str">
        <f>IF(C262="","",VLOOKUP(C262,seznam!$B$1:$E$979,4,FALSE))</f>
        <v/>
      </c>
      <c r="C262" s="196"/>
      <c r="D262" s="212" t="str">
        <f>IF(C262="","",VLOOKUP(C262,seznam!$B$1:$D$979,2,FALSE))</f>
        <v/>
      </c>
      <c r="E262" s="212" t="str">
        <f>IF(C262="","",VLOOKUP(C262,seznam!$B$1:$D$979,3,FALSE))</f>
        <v/>
      </c>
      <c r="F262" s="205"/>
      <c r="G262" s="190"/>
      <c r="I262" s="194" t="str">
        <f>IF(C262="","",VLOOKUP(C262,seznam!$B$1:$F$979,5,FALSE))</f>
        <v/>
      </c>
    </row>
    <row r="263" spans="1:9" ht="15" hidden="1" customHeight="1" outlineLevel="1" x14ac:dyDescent="0.25">
      <c r="B263" s="249" t="str">
        <f>IF(C263="","",VLOOKUP(C263,seznam!$B$1:$E$979,4,FALSE))</f>
        <v/>
      </c>
      <c r="C263" s="196"/>
      <c r="D263" s="212" t="str">
        <f>IF(C263="","",VLOOKUP(C263,seznam!$B$1:$D$979,2,FALSE))</f>
        <v/>
      </c>
      <c r="E263" s="212" t="str">
        <f>IF(C263="","",VLOOKUP(C263,seznam!$B$1:$D$979,3,FALSE))</f>
        <v/>
      </c>
      <c r="F263" s="205"/>
      <c r="G263" s="190"/>
      <c r="I263" s="194" t="str">
        <f>IF(C263="","",VLOOKUP(C263,seznam!$B$1:$F$979,5,FALSE))</f>
        <v/>
      </c>
    </row>
    <row r="264" spans="1:9" hidden="1" outlineLevel="1" x14ac:dyDescent="0.25">
      <c r="B264" s="249" t="str">
        <f>IF(C264="","",VLOOKUP(C264,seznam!$B$1:$E$979,4,FALSE))</f>
        <v/>
      </c>
      <c r="C264" s="196"/>
      <c r="D264" s="212" t="str">
        <f>IF(C264="","",VLOOKUP(C264,seznam!$B$1:$D$979,2,FALSE))</f>
        <v/>
      </c>
      <c r="E264" s="212" t="str">
        <f>IF(C264="","",VLOOKUP(C264,seznam!$B$1:$D$979,3,FALSE))</f>
        <v/>
      </c>
      <c r="F264" s="205"/>
      <c r="G264" s="190"/>
      <c r="I264" s="194" t="str">
        <f>IF(C264="","",VLOOKUP(C264,seznam!$B$1:$F$979,5,FALSE))</f>
        <v/>
      </c>
    </row>
    <row r="265" spans="1:9" hidden="1" outlineLevel="1" x14ac:dyDescent="0.25">
      <c r="B265" s="249" t="str">
        <f>IF(C265="","",VLOOKUP(C265,seznam!$B$1:$E$979,4,FALSE))</f>
        <v/>
      </c>
      <c r="C265" s="196"/>
      <c r="D265" s="212" t="str">
        <f>IF(C265="","",VLOOKUP(C265,seznam!$B$1:$D$979,2,FALSE))</f>
        <v/>
      </c>
      <c r="E265" s="212" t="str">
        <f>IF(C265="","",VLOOKUP(C265,seznam!$B$1:$D$979,3,FALSE))</f>
        <v/>
      </c>
      <c r="F265" s="205"/>
      <c r="G265" s="190"/>
      <c r="I265" s="194" t="str">
        <f>IF(C265="","",VLOOKUP(C265,seznam!$B$1:$F$979,5,FALSE))</f>
        <v/>
      </c>
    </row>
    <row r="266" spans="1:9" ht="15" hidden="1" customHeight="1" outlineLevel="1" x14ac:dyDescent="0.25">
      <c r="B266" s="249" t="str">
        <f>IF(C266="","",VLOOKUP(C266,seznam!$B$1:$E$979,4,FALSE))</f>
        <v/>
      </c>
      <c r="C266" s="196"/>
      <c r="D266" s="212" t="str">
        <f>IF(C266="","",VLOOKUP(C266,seznam!$B$1:$D$979,2,FALSE))</f>
        <v/>
      </c>
      <c r="E266" s="212" t="str">
        <f>IF(C266="","",VLOOKUP(C266,seznam!$B$1:$D$979,3,FALSE))</f>
        <v/>
      </c>
      <c r="F266" s="205"/>
      <c r="G266" s="190"/>
      <c r="I266" s="194" t="str">
        <f>IF(C266="","",VLOOKUP(C266,seznam!$B$1:$F$979,5,FALSE))</f>
        <v/>
      </c>
    </row>
    <row r="267" spans="1:9" ht="15" hidden="1" customHeight="1" outlineLevel="1" x14ac:dyDescent="0.25">
      <c r="B267" s="249" t="str">
        <f>IF(C267="","",VLOOKUP(C267,seznam!$B$1:$E$979,4,FALSE))</f>
        <v/>
      </c>
      <c r="C267" s="196"/>
      <c r="D267" s="212" t="str">
        <f>IF(C267="","",VLOOKUP(C267,seznam!$B$1:$D$979,2,FALSE))</f>
        <v/>
      </c>
      <c r="E267" s="212" t="str">
        <f>IF(C267="","",VLOOKUP(C267,seznam!$B$1:$D$979,3,FALSE))</f>
        <v/>
      </c>
      <c r="F267" s="205"/>
      <c r="G267" s="190"/>
      <c r="I267" s="194" t="str">
        <f>IF(C267="","",VLOOKUP(C267,seznam!$B$1:$F$979,5,FALSE))</f>
        <v/>
      </c>
    </row>
    <row r="268" spans="1:9" ht="15" customHeight="1" collapsed="1" x14ac:dyDescent="0.25">
      <c r="A268" s="200" t="s">
        <v>44</v>
      </c>
      <c r="B268" s="251"/>
      <c r="C268" s="201"/>
      <c r="D268" s="214"/>
      <c r="E268" s="214"/>
      <c r="F268" s="207"/>
      <c r="G268" s="202"/>
      <c r="I268" s="189"/>
    </row>
    <row r="269" spans="1:9" ht="15" hidden="1" customHeight="1" outlineLevel="1" x14ac:dyDescent="0.25">
      <c r="A269" s="183" t="s">
        <v>43</v>
      </c>
      <c r="B269" s="249" t="str">
        <f>IF(C269="","",VLOOKUP(C269,seznam!$B$1:$E$979,4,FALSE))</f>
        <v/>
      </c>
      <c r="C269" s="196"/>
      <c r="D269" s="212" t="str">
        <f>IF(C269="","",VLOOKUP(C269,seznam!$B$1:$D$979,2,FALSE))</f>
        <v/>
      </c>
      <c r="E269" s="212" t="str">
        <f>IF(C269="","",VLOOKUP(C269,seznam!$B$1:$D$979,3,FALSE))</f>
        <v/>
      </c>
      <c r="F269" s="205"/>
      <c r="G269" s="190"/>
      <c r="I269" s="194" t="str">
        <f>IF(C269="","",VLOOKUP(C269,seznam!$B$1:$F$979,5,FALSE))</f>
        <v/>
      </c>
    </row>
    <row r="270" spans="1:9" ht="15" hidden="1" customHeight="1" outlineLevel="1" x14ac:dyDescent="0.25">
      <c r="B270" s="249" t="str">
        <f>IF(C270="","",VLOOKUP(C270,seznam!$B$1:$E$979,4,FALSE))</f>
        <v/>
      </c>
      <c r="C270" s="196"/>
      <c r="D270" s="212" t="str">
        <f>IF(C270="","",VLOOKUP(C270,seznam!$B$1:$D$979,2,FALSE))</f>
        <v/>
      </c>
      <c r="E270" s="212" t="str">
        <f>IF(C270="","",VLOOKUP(C270,seznam!$B$1:$D$979,3,FALSE))</f>
        <v/>
      </c>
      <c r="F270" s="205"/>
      <c r="G270" s="190"/>
      <c r="I270" s="194" t="str">
        <f>IF(C270="","",VLOOKUP(C270,seznam!$B$1:$F$979,5,FALSE))</f>
        <v/>
      </c>
    </row>
    <row r="271" spans="1:9" ht="15" hidden="1" customHeight="1" outlineLevel="1" x14ac:dyDescent="0.25">
      <c r="B271" s="249" t="str">
        <f>IF(C271="","",VLOOKUP(C271,seznam!$B$1:$E$979,4,FALSE))</f>
        <v/>
      </c>
      <c r="C271" s="196"/>
      <c r="D271" s="212" t="str">
        <f>IF(C271="","",VLOOKUP(C271,seznam!$B$1:$D$979,2,FALSE))</f>
        <v/>
      </c>
      <c r="E271" s="212" t="str">
        <f>IF(C271="","",VLOOKUP(C271,seznam!$B$1:$D$979,3,FALSE))</f>
        <v/>
      </c>
      <c r="F271" s="205"/>
      <c r="G271" s="190"/>
      <c r="I271" s="194" t="str">
        <f>IF(C271="","",VLOOKUP(C271,seznam!$B$1:$F$979,5,FALSE))</f>
        <v/>
      </c>
    </row>
    <row r="272" spans="1:9" ht="15" hidden="1" customHeight="1" outlineLevel="1" x14ac:dyDescent="0.25">
      <c r="B272" s="249" t="str">
        <f>IF(C272="","",VLOOKUP(C272,seznam!$B$1:$E$979,4,FALSE))</f>
        <v/>
      </c>
      <c r="C272" s="196"/>
      <c r="D272" s="212" t="str">
        <f>IF(C272="","",VLOOKUP(C272,seznam!$B$1:$D$979,2,FALSE))</f>
        <v/>
      </c>
      <c r="E272" s="212" t="str">
        <f>IF(C272="","",VLOOKUP(C272,seznam!$B$1:$D$979,3,FALSE))</f>
        <v/>
      </c>
      <c r="F272" s="205"/>
      <c r="G272" s="190"/>
      <c r="I272" s="194" t="str">
        <f>IF(C272="","",VLOOKUP(C272,seznam!$B$1:$F$979,5,FALSE))</f>
        <v/>
      </c>
    </row>
    <row r="273" spans="1:9" ht="15" hidden="1" customHeight="1" outlineLevel="1" x14ac:dyDescent="0.25">
      <c r="B273" s="249" t="str">
        <f>IF(C273="","",VLOOKUP(C273,seznam!$B$1:$E$979,4,FALSE))</f>
        <v/>
      </c>
      <c r="C273" s="196"/>
      <c r="D273" s="212" t="str">
        <f>IF(C273="","",VLOOKUP(C273,seznam!$B$1:$D$979,2,FALSE))</f>
        <v/>
      </c>
      <c r="E273" s="212" t="str">
        <f>IF(C273="","",VLOOKUP(C273,seznam!$B$1:$D$979,3,FALSE))</f>
        <v/>
      </c>
      <c r="F273" s="205"/>
      <c r="G273" s="190"/>
      <c r="I273" s="194" t="str">
        <f>IF(C273="","",VLOOKUP(C273,seznam!$B$1:$F$979,5,FALSE))</f>
        <v/>
      </c>
    </row>
    <row r="274" spans="1:9" ht="15" hidden="1" customHeight="1" outlineLevel="1" x14ac:dyDescent="0.25">
      <c r="B274" s="249" t="str">
        <f>IF(C274="","",VLOOKUP(C274,seznam!$B$1:$E$979,4,FALSE))</f>
        <v/>
      </c>
      <c r="C274" s="196"/>
      <c r="D274" s="212" t="str">
        <f>IF(C274="","",VLOOKUP(C274,seznam!$B$1:$D$979,2,FALSE))</f>
        <v/>
      </c>
      <c r="E274" s="212" t="str">
        <f>IF(C274="","",VLOOKUP(C274,seznam!$B$1:$D$979,3,FALSE))</f>
        <v/>
      </c>
      <c r="F274" s="205"/>
      <c r="G274" s="190"/>
      <c r="I274" s="194" t="str">
        <f>IF(C274="","",VLOOKUP(C274,seznam!$B$1:$F$979,5,FALSE))</f>
        <v/>
      </c>
    </row>
    <row r="275" spans="1:9" ht="15" hidden="1" customHeight="1" outlineLevel="1" x14ac:dyDescent="0.25">
      <c r="B275" s="249" t="str">
        <f>IF(C275="","",VLOOKUP(C275,seznam!$B$1:$E$979,4,FALSE))</f>
        <v/>
      </c>
      <c r="C275" s="196"/>
      <c r="D275" s="212" t="str">
        <f>IF(C275="","",VLOOKUP(C275,seznam!$B$1:$D$979,2,FALSE))</f>
        <v/>
      </c>
      <c r="E275" s="212" t="str">
        <f>IF(C275="","",VLOOKUP(C275,seznam!$B$1:$D$979,3,FALSE))</f>
        <v/>
      </c>
      <c r="F275" s="205"/>
      <c r="G275" s="190"/>
      <c r="I275" s="194" t="str">
        <f>IF(C275="","",VLOOKUP(C275,seznam!$B$1:$F$979,5,FALSE))</f>
        <v/>
      </c>
    </row>
    <row r="276" spans="1:9" hidden="1" outlineLevel="1" x14ac:dyDescent="0.25">
      <c r="B276" s="249" t="str">
        <f>IF(C276="","",VLOOKUP(C276,seznam!$B$1:$E$979,4,FALSE))</f>
        <v/>
      </c>
      <c r="C276" s="196"/>
      <c r="D276" s="212" t="str">
        <f>IF(C276="","",VLOOKUP(C276,seznam!$B$1:$D$979,2,FALSE))</f>
        <v/>
      </c>
      <c r="E276" s="212" t="str">
        <f>IF(C276="","",VLOOKUP(C276,seznam!$B$1:$D$979,3,FALSE))</f>
        <v/>
      </c>
      <c r="F276" s="205"/>
      <c r="G276" s="190"/>
      <c r="I276" s="194" t="str">
        <f>IF(C276="","",VLOOKUP(C276,seznam!$B$1:$F$979,5,FALSE))</f>
        <v/>
      </c>
    </row>
    <row r="277" spans="1:9" hidden="1" outlineLevel="1" x14ac:dyDescent="0.25">
      <c r="B277" s="249" t="str">
        <f>IF(C277="","",VLOOKUP(C277,seznam!$B$1:$E$979,4,FALSE))</f>
        <v/>
      </c>
      <c r="C277" s="196"/>
      <c r="D277" s="212" t="str">
        <f>IF(C277="","",VLOOKUP(C277,seznam!$B$1:$D$979,2,FALSE))</f>
        <v/>
      </c>
      <c r="E277" s="212" t="str">
        <f>IF(C277="","",VLOOKUP(C277,seznam!$B$1:$D$979,3,FALSE))</f>
        <v/>
      </c>
      <c r="F277" s="205"/>
      <c r="G277" s="190"/>
      <c r="I277" s="194" t="str">
        <f>IF(C277="","",VLOOKUP(C277,seznam!$B$1:$F$979,5,FALSE))</f>
        <v/>
      </c>
    </row>
    <row r="278" spans="1:9" ht="15" hidden="1" customHeight="1" outlineLevel="1" x14ac:dyDescent="0.25">
      <c r="B278" s="249" t="str">
        <f>IF(C278="","",VLOOKUP(C278,seznam!$B$1:$E$979,4,FALSE))</f>
        <v/>
      </c>
      <c r="C278" s="196"/>
      <c r="D278" s="212" t="str">
        <f>IF(C278="","",VLOOKUP(C278,seznam!$B$1:$D$979,2,FALSE))</f>
        <v/>
      </c>
      <c r="E278" s="212" t="str">
        <f>IF(C278="","",VLOOKUP(C278,seznam!$B$1:$D$979,3,FALSE))</f>
        <v/>
      </c>
      <c r="F278" s="205"/>
      <c r="G278" s="190"/>
      <c r="I278" s="194" t="str">
        <f>IF(C278="","",VLOOKUP(C278,seznam!$B$1:$F$979,5,FALSE))</f>
        <v/>
      </c>
    </row>
    <row r="279" spans="1:9" ht="15" hidden="1" customHeight="1" outlineLevel="1" x14ac:dyDescent="0.25">
      <c r="B279" s="249" t="str">
        <f>IF(C279="","",VLOOKUP(C279,seznam!$B$1:$E$979,4,FALSE))</f>
        <v/>
      </c>
      <c r="C279" s="196"/>
      <c r="D279" s="212" t="str">
        <f>IF(C279="","",VLOOKUP(C279,seznam!$B$1:$D$979,2,FALSE))</f>
        <v/>
      </c>
      <c r="E279" s="212" t="str">
        <f>IF(C279="","",VLOOKUP(C279,seznam!$B$1:$D$979,3,FALSE))</f>
        <v/>
      </c>
      <c r="F279" s="205"/>
      <c r="G279" s="190"/>
      <c r="I279" s="194" t="str">
        <f>IF(C279="","",VLOOKUP(C279,seznam!$B$1:$F$979,5,FALSE))</f>
        <v/>
      </c>
    </row>
    <row r="280" spans="1:9" ht="15" customHeight="1" collapsed="1" x14ac:dyDescent="0.25">
      <c r="A280" s="200" t="s">
        <v>44</v>
      </c>
      <c r="B280" s="251"/>
      <c r="C280" s="201"/>
      <c r="D280" s="214"/>
      <c r="E280" s="214"/>
      <c r="F280" s="207"/>
      <c r="G280" s="202"/>
      <c r="I280" s="189"/>
    </row>
    <row r="281" spans="1:9" ht="15" hidden="1" customHeight="1" outlineLevel="1" x14ac:dyDescent="0.25">
      <c r="A281" s="183" t="s">
        <v>43</v>
      </c>
      <c r="B281" s="249" t="str">
        <f>IF(C281="","",VLOOKUP(C281,seznam!$B$1:$E$979,4,FALSE))</f>
        <v/>
      </c>
      <c r="C281" s="196"/>
      <c r="D281" s="212" t="str">
        <f>IF(C281="","",VLOOKUP(C281,seznam!$B$1:$D$979,2,FALSE))</f>
        <v/>
      </c>
      <c r="E281" s="212" t="str">
        <f>IF(C281="","",VLOOKUP(C281,seznam!$B$1:$D$979,3,FALSE))</f>
        <v/>
      </c>
      <c r="F281" s="205"/>
      <c r="G281" s="190"/>
      <c r="I281" s="194" t="str">
        <f>IF(C281="","",VLOOKUP(C281,seznam!$B$1:$F$979,5,FALSE))</f>
        <v/>
      </c>
    </row>
    <row r="282" spans="1:9" ht="15" hidden="1" customHeight="1" outlineLevel="1" x14ac:dyDescent="0.25">
      <c r="B282" s="249" t="str">
        <f>IF(C282="","",VLOOKUP(C282,seznam!$B$1:$E$979,4,FALSE))</f>
        <v/>
      </c>
      <c r="C282" s="196"/>
      <c r="D282" s="212" t="str">
        <f>IF(C282="","",VLOOKUP(C282,seznam!$B$1:$D$979,2,FALSE))</f>
        <v/>
      </c>
      <c r="E282" s="212" t="str">
        <f>IF(C282="","",VLOOKUP(C282,seznam!$B$1:$D$979,3,FALSE))</f>
        <v/>
      </c>
      <c r="F282" s="205"/>
      <c r="G282" s="190"/>
      <c r="I282" s="194" t="str">
        <f>IF(C282="","",VLOOKUP(C282,seznam!$B$1:$F$979,5,FALSE))</f>
        <v/>
      </c>
    </row>
    <row r="283" spans="1:9" ht="15" hidden="1" customHeight="1" outlineLevel="1" x14ac:dyDescent="0.25">
      <c r="B283" s="249" t="str">
        <f>IF(C283="","",VLOOKUP(C283,seznam!$B$1:$E$979,4,FALSE))</f>
        <v/>
      </c>
      <c r="C283" s="196"/>
      <c r="D283" s="212" t="str">
        <f>IF(C283="","",VLOOKUP(C283,seznam!$B$1:$D$979,2,FALSE))</f>
        <v/>
      </c>
      <c r="E283" s="212" t="str">
        <f>IF(C283="","",VLOOKUP(C283,seznam!$B$1:$D$979,3,FALSE))</f>
        <v/>
      </c>
      <c r="F283" s="205"/>
      <c r="G283" s="190"/>
      <c r="I283" s="194" t="str">
        <f>IF(C283="","",VLOOKUP(C283,seznam!$B$1:$F$979,5,FALSE))</f>
        <v/>
      </c>
    </row>
    <row r="284" spans="1:9" ht="15" hidden="1" customHeight="1" outlineLevel="1" x14ac:dyDescent="0.25">
      <c r="B284" s="249" t="str">
        <f>IF(C284="","",VLOOKUP(C284,seznam!$B$1:$E$979,4,FALSE))</f>
        <v/>
      </c>
      <c r="C284" s="196"/>
      <c r="D284" s="212" t="str">
        <f>IF(C284="","",VLOOKUP(C284,seznam!$B$1:$D$979,2,FALSE))</f>
        <v/>
      </c>
      <c r="E284" s="212" t="str">
        <f>IF(C284="","",VLOOKUP(C284,seznam!$B$1:$D$979,3,FALSE))</f>
        <v/>
      </c>
      <c r="F284" s="205"/>
      <c r="G284" s="190"/>
      <c r="I284" s="194" t="str">
        <f>IF(C284="","",VLOOKUP(C284,seznam!$B$1:$F$979,5,FALSE))</f>
        <v/>
      </c>
    </row>
    <row r="285" spans="1:9" ht="15" hidden="1" customHeight="1" outlineLevel="1" x14ac:dyDescent="0.25">
      <c r="B285" s="249" t="str">
        <f>IF(C285="","",VLOOKUP(C285,seznam!$B$1:$E$979,4,FALSE))</f>
        <v/>
      </c>
      <c r="C285" s="196"/>
      <c r="D285" s="212" t="str">
        <f>IF(C285="","",VLOOKUP(C285,seznam!$B$1:$D$979,2,FALSE))</f>
        <v/>
      </c>
      <c r="E285" s="212" t="str">
        <f>IF(C285="","",VLOOKUP(C285,seznam!$B$1:$D$979,3,FALSE))</f>
        <v/>
      </c>
      <c r="F285" s="205"/>
      <c r="G285" s="190"/>
      <c r="I285" s="194" t="str">
        <f>IF(C285="","",VLOOKUP(C285,seznam!$B$1:$F$979,5,FALSE))</f>
        <v/>
      </c>
    </row>
    <row r="286" spans="1:9" ht="15" hidden="1" customHeight="1" outlineLevel="1" x14ac:dyDescent="0.25">
      <c r="B286" s="249" t="str">
        <f>IF(C286="","",VLOOKUP(C286,seznam!$B$1:$E$979,4,FALSE))</f>
        <v/>
      </c>
      <c r="C286" s="196"/>
      <c r="D286" s="212" t="str">
        <f>IF(C286="","",VLOOKUP(C286,seznam!$B$1:$D$979,2,FALSE))</f>
        <v/>
      </c>
      <c r="E286" s="212" t="str">
        <f>IF(C286="","",VLOOKUP(C286,seznam!$B$1:$D$979,3,FALSE))</f>
        <v/>
      </c>
      <c r="F286" s="205"/>
      <c r="G286" s="190"/>
      <c r="I286" s="194" t="str">
        <f>IF(C286="","",VLOOKUP(C286,seznam!$B$1:$F$979,5,FALSE))</f>
        <v/>
      </c>
    </row>
    <row r="287" spans="1:9" ht="15" hidden="1" customHeight="1" outlineLevel="1" x14ac:dyDescent="0.25">
      <c r="B287" s="249" t="str">
        <f>IF(C287="","",VLOOKUP(C287,seznam!$B$1:$E$979,4,FALSE))</f>
        <v/>
      </c>
      <c r="C287" s="196"/>
      <c r="D287" s="212" t="str">
        <f>IF(C287="","",VLOOKUP(C287,seznam!$B$1:$D$979,2,FALSE))</f>
        <v/>
      </c>
      <c r="E287" s="212" t="str">
        <f>IF(C287="","",VLOOKUP(C287,seznam!$B$1:$D$979,3,FALSE))</f>
        <v/>
      </c>
      <c r="F287" s="205"/>
      <c r="G287" s="190"/>
      <c r="I287" s="194" t="str">
        <f>IF(C287="","",VLOOKUP(C287,seznam!$B$1:$F$979,5,FALSE))</f>
        <v/>
      </c>
    </row>
    <row r="288" spans="1:9" hidden="1" outlineLevel="1" x14ac:dyDescent="0.25">
      <c r="B288" s="249" t="str">
        <f>IF(C288="","",VLOOKUP(C288,seznam!$B$1:$E$979,4,FALSE))</f>
        <v/>
      </c>
      <c r="C288" s="196"/>
      <c r="D288" s="212" t="str">
        <f>IF(C288="","",VLOOKUP(C288,seznam!$B$1:$D$979,2,FALSE))</f>
        <v/>
      </c>
      <c r="E288" s="212" t="str">
        <f>IF(C288="","",VLOOKUP(C288,seznam!$B$1:$D$979,3,FALSE))</f>
        <v/>
      </c>
      <c r="F288" s="205"/>
      <c r="G288" s="190"/>
      <c r="I288" s="194" t="str">
        <f>IF(C288="","",VLOOKUP(C288,seznam!$B$1:$F$979,5,FALSE))</f>
        <v/>
      </c>
    </row>
    <row r="289" spans="1:9" hidden="1" outlineLevel="1" x14ac:dyDescent="0.25">
      <c r="B289" s="249" t="str">
        <f>IF(C289="","",VLOOKUP(C289,seznam!$B$1:$E$979,4,FALSE))</f>
        <v/>
      </c>
      <c r="C289" s="196"/>
      <c r="D289" s="212" t="str">
        <f>IF(C289="","",VLOOKUP(C289,seznam!$B$1:$D$979,2,FALSE))</f>
        <v/>
      </c>
      <c r="E289" s="212" t="str">
        <f>IF(C289="","",VLOOKUP(C289,seznam!$B$1:$D$979,3,FALSE))</f>
        <v/>
      </c>
      <c r="F289" s="205"/>
      <c r="G289" s="190"/>
      <c r="I289" s="194" t="str">
        <f>IF(C289="","",VLOOKUP(C289,seznam!$B$1:$F$979,5,FALSE))</f>
        <v/>
      </c>
    </row>
    <row r="290" spans="1:9" ht="15" hidden="1" customHeight="1" outlineLevel="1" x14ac:dyDescent="0.25">
      <c r="B290" s="249" t="str">
        <f>IF(C290="","",VLOOKUP(C290,seznam!$B$1:$E$979,4,FALSE))</f>
        <v/>
      </c>
      <c r="C290" s="196"/>
      <c r="D290" s="212" t="str">
        <f>IF(C290="","",VLOOKUP(C290,seznam!$B$1:$D$979,2,FALSE))</f>
        <v/>
      </c>
      <c r="E290" s="212" t="str">
        <f>IF(C290="","",VLOOKUP(C290,seznam!$B$1:$D$979,3,FALSE))</f>
        <v/>
      </c>
      <c r="F290" s="205"/>
      <c r="G290" s="190"/>
      <c r="I290" s="194" t="str">
        <f>IF(C290="","",VLOOKUP(C290,seznam!$B$1:$F$979,5,FALSE))</f>
        <v/>
      </c>
    </row>
    <row r="291" spans="1:9" ht="15" hidden="1" customHeight="1" outlineLevel="1" x14ac:dyDescent="0.25">
      <c r="B291" s="249" t="str">
        <f>IF(C291="","",VLOOKUP(C291,seznam!$B$1:$E$979,4,FALSE))</f>
        <v/>
      </c>
      <c r="C291" s="196"/>
      <c r="D291" s="212" t="str">
        <f>IF(C291="","",VLOOKUP(C291,seznam!$B$1:$D$979,2,FALSE))</f>
        <v/>
      </c>
      <c r="E291" s="212" t="str">
        <f>IF(C291="","",VLOOKUP(C291,seznam!$B$1:$D$979,3,FALSE))</f>
        <v/>
      </c>
      <c r="F291" s="205"/>
      <c r="G291" s="190"/>
      <c r="I291" s="194" t="str">
        <f>IF(C291="","",VLOOKUP(C291,seznam!$B$1:$F$979,5,FALSE))</f>
        <v/>
      </c>
    </row>
    <row r="292" spans="1:9" ht="15" customHeight="1" collapsed="1" x14ac:dyDescent="0.25">
      <c r="A292" s="200" t="s">
        <v>44</v>
      </c>
      <c r="B292" s="251"/>
      <c r="C292" s="201"/>
      <c r="D292" s="214"/>
      <c r="E292" s="214"/>
      <c r="F292" s="207"/>
      <c r="G292" s="202"/>
      <c r="I292" s="189"/>
    </row>
    <row r="293" spans="1:9" ht="15" hidden="1" customHeight="1" outlineLevel="1" x14ac:dyDescent="0.25">
      <c r="A293" s="183" t="s">
        <v>43</v>
      </c>
      <c r="B293" s="249" t="str">
        <f>IF(C293="","",VLOOKUP(C293,seznam!$B$1:$E$979,4,FALSE))</f>
        <v/>
      </c>
      <c r="C293" s="196"/>
      <c r="D293" s="212" t="str">
        <f>IF(C293="","",VLOOKUP(C293,seznam!$B$1:$D$979,2,FALSE))</f>
        <v/>
      </c>
      <c r="E293" s="212" t="str">
        <f>IF(C293="","",VLOOKUP(C293,seznam!$B$1:$D$979,3,FALSE))</f>
        <v/>
      </c>
      <c r="F293" s="205"/>
      <c r="G293" s="190"/>
      <c r="I293" s="194" t="str">
        <f>IF(C293="","",VLOOKUP(C293,seznam!$B$1:$F$979,5,FALSE))</f>
        <v/>
      </c>
    </row>
    <row r="294" spans="1:9" ht="15" hidden="1" customHeight="1" outlineLevel="1" x14ac:dyDescent="0.25">
      <c r="B294" s="249" t="str">
        <f>IF(C294="","",VLOOKUP(C294,seznam!$B$1:$E$979,4,FALSE))</f>
        <v/>
      </c>
      <c r="C294" s="196"/>
      <c r="D294" s="212" t="str">
        <f>IF(C294="","",VLOOKUP(C294,seznam!$B$1:$D$979,2,FALSE))</f>
        <v/>
      </c>
      <c r="E294" s="212" t="str">
        <f>IF(C294="","",VLOOKUP(C294,seznam!$B$1:$D$979,3,FALSE))</f>
        <v/>
      </c>
      <c r="F294" s="205"/>
      <c r="G294" s="190"/>
      <c r="I294" s="194" t="str">
        <f>IF(C294="","",VLOOKUP(C294,seznam!$B$1:$F$979,5,FALSE))</f>
        <v/>
      </c>
    </row>
    <row r="295" spans="1:9" ht="15" hidden="1" customHeight="1" outlineLevel="1" x14ac:dyDescent="0.25">
      <c r="B295" s="249" t="str">
        <f>IF(C295="","",VLOOKUP(C295,seznam!$B$1:$E$979,4,FALSE))</f>
        <v/>
      </c>
      <c r="C295" s="196"/>
      <c r="D295" s="212" t="str">
        <f>IF(C295="","",VLOOKUP(C295,seznam!$B$1:$D$979,2,FALSE))</f>
        <v/>
      </c>
      <c r="E295" s="212" t="str">
        <f>IF(C295="","",VLOOKUP(C295,seznam!$B$1:$D$979,3,FALSE))</f>
        <v/>
      </c>
      <c r="F295" s="205"/>
      <c r="G295" s="190"/>
      <c r="I295" s="194" t="str">
        <f>IF(C295="","",VLOOKUP(C295,seznam!$B$1:$F$979,5,FALSE))</f>
        <v/>
      </c>
    </row>
    <row r="296" spans="1:9" ht="15" hidden="1" customHeight="1" outlineLevel="1" x14ac:dyDescent="0.25">
      <c r="B296" s="249" t="str">
        <f>IF(C296="","",VLOOKUP(C296,seznam!$B$1:$E$979,4,FALSE))</f>
        <v/>
      </c>
      <c r="C296" s="196"/>
      <c r="D296" s="212" t="str">
        <f>IF(C296="","",VLOOKUP(C296,seznam!$B$1:$D$979,2,FALSE))</f>
        <v/>
      </c>
      <c r="E296" s="212" t="str">
        <f>IF(C296="","",VLOOKUP(C296,seznam!$B$1:$D$979,3,FALSE))</f>
        <v/>
      </c>
      <c r="F296" s="205"/>
      <c r="G296" s="190"/>
      <c r="I296" s="194" t="str">
        <f>IF(C296="","",VLOOKUP(C296,seznam!$B$1:$F$979,5,FALSE))</f>
        <v/>
      </c>
    </row>
    <row r="297" spans="1:9" ht="15" hidden="1" customHeight="1" outlineLevel="1" x14ac:dyDescent="0.25">
      <c r="B297" s="249" t="str">
        <f>IF(C297="","",VLOOKUP(C297,seznam!$B$1:$E$979,4,FALSE))</f>
        <v/>
      </c>
      <c r="C297" s="196"/>
      <c r="D297" s="212" t="str">
        <f>IF(C297="","",VLOOKUP(C297,seznam!$B$1:$D$979,2,FALSE))</f>
        <v/>
      </c>
      <c r="E297" s="212" t="str">
        <f>IF(C297="","",VLOOKUP(C297,seznam!$B$1:$D$979,3,FALSE))</f>
        <v/>
      </c>
      <c r="F297" s="205"/>
      <c r="G297" s="190"/>
      <c r="I297" s="194" t="str">
        <f>IF(C297="","",VLOOKUP(C297,seznam!$B$1:$F$979,5,FALSE))</f>
        <v/>
      </c>
    </row>
    <row r="298" spans="1:9" ht="15" hidden="1" customHeight="1" outlineLevel="1" x14ac:dyDescent="0.25">
      <c r="B298" s="249" t="str">
        <f>IF(C298="","",VLOOKUP(C298,seznam!$B$1:$E$979,4,FALSE))</f>
        <v/>
      </c>
      <c r="C298" s="196"/>
      <c r="D298" s="212" t="str">
        <f>IF(C298="","",VLOOKUP(C298,seznam!$B$1:$D$979,2,FALSE))</f>
        <v/>
      </c>
      <c r="E298" s="212" t="str">
        <f>IF(C298="","",VLOOKUP(C298,seznam!$B$1:$D$979,3,FALSE))</f>
        <v/>
      </c>
      <c r="F298" s="205"/>
      <c r="G298" s="190"/>
      <c r="I298" s="194" t="str">
        <f>IF(C298="","",VLOOKUP(C298,seznam!$B$1:$F$979,5,FALSE))</f>
        <v/>
      </c>
    </row>
    <row r="299" spans="1:9" ht="15" hidden="1" customHeight="1" outlineLevel="1" x14ac:dyDescent="0.25">
      <c r="B299" s="249" t="str">
        <f>IF(C299="","",VLOOKUP(C299,seznam!$B$1:$E$979,4,FALSE))</f>
        <v/>
      </c>
      <c r="C299" s="196"/>
      <c r="D299" s="212" t="str">
        <f>IF(C299="","",VLOOKUP(C299,seznam!$B$1:$D$979,2,FALSE))</f>
        <v/>
      </c>
      <c r="E299" s="212" t="str">
        <f>IF(C299="","",VLOOKUP(C299,seznam!$B$1:$D$979,3,FALSE))</f>
        <v/>
      </c>
      <c r="F299" s="205"/>
      <c r="G299" s="190"/>
      <c r="I299" s="194" t="str">
        <f>IF(C299="","",VLOOKUP(C299,seznam!$B$1:$F$979,5,FALSE))</f>
        <v/>
      </c>
    </row>
    <row r="300" spans="1:9" hidden="1" outlineLevel="1" x14ac:dyDescent="0.25">
      <c r="B300" s="249" t="str">
        <f>IF(C300="","",VLOOKUP(C300,seznam!$B$1:$E$979,4,FALSE))</f>
        <v/>
      </c>
      <c r="C300" s="196"/>
      <c r="D300" s="212" t="str">
        <f>IF(C300="","",VLOOKUP(C300,seznam!$B$1:$D$979,2,FALSE))</f>
        <v/>
      </c>
      <c r="E300" s="212" t="str">
        <f>IF(C300="","",VLOOKUP(C300,seznam!$B$1:$D$979,3,FALSE))</f>
        <v/>
      </c>
      <c r="F300" s="205"/>
      <c r="G300" s="190"/>
      <c r="I300" s="194" t="str">
        <f>IF(C300="","",VLOOKUP(C300,seznam!$B$1:$F$979,5,FALSE))</f>
        <v/>
      </c>
    </row>
    <row r="301" spans="1:9" hidden="1" outlineLevel="1" x14ac:dyDescent="0.25">
      <c r="B301" s="249" t="str">
        <f>IF(C301="","",VLOOKUP(C301,seznam!$B$1:$E$979,4,FALSE))</f>
        <v/>
      </c>
      <c r="C301" s="196"/>
      <c r="D301" s="212" t="str">
        <f>IF(C301="","",VLOOKUP(C301,seznam!$B$1:$D$979,2,FALSE))</f>
        <v/>
      </c>
      <c r="E301" s="212" t="str">
        <f>IF(C301="","",VLOOKUP(C301,seznam!$B$1:$D$979,3,FALSE))</f>
        <v/>
      </c>
      <c r="F301" s="205"/>
      <c r="G301" s="190"/>
      <c r="I301" s="194" t="str">
        <f>IF(C301="","",VLOOKUP(C301,seznam!$B$1:$F$979,5,FALSE))</f>
        <v/>
      </c>
    </row>
    <row r="302" spans="1:9" ht="15" hidden="1" customHeight="1" outlineLevel="1" x14ac:dyDescent="0.25">
      <c r="B302" s="249" t="str">
        <f>IF(C302="","",VLOOKUP(C302,seznam!$B$1:$E$979,4,FALSE))</f>
        <v/>
      </c>
      <c r="C302" s="196"/>
      <c r="D302" s="212" t="str">
        <f>IF(C302="","",VLOOKUP(C302,seznam!$B$1:$D$979,2,FALSE))</f>
        <v/>
      </c>
      <c r="E302" s="212" t="str">
        <f>IF(C302="","",VLOOKUP(C302,seznam!$B$1:$D$979,3,FALSE))</f>
        <v/>
      </c>
      <c r="F302" s="205"/>
      <c r="G302" s="190"/>
      <c r="I302" s="194" t="str">
        <f>IF(C302="","",VLOOKUP(C302,seznam!$B$1:$F$979,5,FALSE))</f>
        <v/>
      </c>
    </row>
    <row r="303" spans="1:9" ht="15" hidden="1" customHeight="1" outlineLevel="1" x14ac:dyDescent="0.25">
      <c r="B303" s="249" t="str">
        <f>IF(C303="","",VLOOKUP(C303,seznam!$B$1:$E$979,4,FALSE))</f>
        <v/>
      </c>
      <c r="C303" s="196"/>
      <c r="D303" s="212" t="str">
        <f>IF(C303="","",VLOOKUP(C303,seznam!$B$1:$D$979,2,FALSE))</f>
        <v/>
      </c>
      <c r="E303" s="212" t="str">
        <f>IF(C303="","",VLOOKUP(C303,seznam!$B$1:$D$979,3,FALSE))</f>
        <v/>
      </c>
      <c r="F303" s="205"/>
      <c r="G303" s="190"/>
      <c r="I303" s="194" t="str">
        <f>IF(C303="","",VLOOKUP(C303,seznam!$B$1:$F$979,5,FALSE))</f>
        <v/>
      </c>
    </row>
    <row r="304" spans="1:9" ht="15" customHeight="1" collapsed="1" x14ac:dyDescent="0.25">
      <c r="A304" s="200" t="s">
        <v>44</v>
      </c>
      <c r="B304" s="251"/>
      <c r="C304" s="201"/>
      <c r="D304" s="214"/>
      <c r="E304" s="214"/>
      <c r="F304" s="207"/>
      <c r="G304" s="202"/>
      <c r="I304" s="189"/>
    </row>
    <row r="305" spans="1:9" ht="15" hidden="1" customHeight="1" outlineLevel="1" x14ac:dyDescent="0.25">
      <c r="A305" s="183" t="s">
        <v>43</v>
      </c>
      <c r="B305" s="249" t="str">
        <f>IF(C305="","",VLOOKUP(C305,seznam!$B$1:$E$979,4,FALSE))</f>
        <v/>
      </c>
      <c r="C305" s="196"/>
      <c r="D305" s="212" t="str">
        <f>IF(C305="","",VLOOKUP(C305,seznam!$B$1:$D$979,2,FALSE))</f>
        <v/>
      </c>
      <c r="E305" s="212" t="str">
        <f>IF(C305="","",VLOOKUP(C305,seznam!$B$1:$D$979,3,FALSE))</f>
        <v/>
      </c>
      <c r="F305" s="205"/>
      <c r="G305" s="190"/>
      <c r="I305" s="194" t="str">
        <f>IF(C305="","",VLOOKUP(C305,seznam!$B$1:$F$979,5,FALSE))</f>
        <v/>
      </c>
    </row>
    <row r="306" spans="1:9" ht="15" hidden="1" customHeight="1" outlineLevel="1" x14ac:dyDescent="0.25">
      <c r="B306" s="249" t="str">
        <f>IF(C306="","",VLOOKUP(C306,seznam!$B$1:$E$979,4,FALSE))</f>
        <v/>
      </c>
      <c r="C306" s="196"/>
      <c r="D306" s="212" t="str">
        <f>IF(C306="","",VLOOKUP(C306,seznam!$B$1:$D$979,2,FALSE))</f>
        <v/>
      </c>
      <c r="E306" s="212" t="str">
        <f>IF(C306="","",VLOOKUP(C306,seznam!$B$1:$D$979,3,FALSE))</f>
        <v/>
      </c>
      <c r="F306" s="205"/>
      <c r="G306" s="190"/>
      <c r="I306" s="194" t="str">
        <f>IF(C306="","",VLOOKUP(C306,seznam!$B$1:$F$979,5,FALSE))</f>
        <v/>
      </c>
    </row>
    <row r="307" spans="1:9" ht="15" hidden="1" customHeight="1" outlineLevel="1" x14ac:dyDescent="0.25">
      <c r="B307" s="249" t="str">
        <f>IF(C307="","",VLOOKUP(C307,seznam!$B$1:$E$979,4,FALSE))</f>
        <v/>
      </c>
      <c r="C307" s="196"/>
      <c r="D307" s="212" t="str">
        <f>IF(C307="","",VLOOKUP(C307,seznam!$B$1:$D$979,2,FALSE))</f>
        <v/>
      </c>
      <c r="E307" s="212" t="str">
        <f>IF(C307="","",VLOOKUP(C307,seznam!$B$1:$D$979,3,FALSE))</f>
        <v/>
      </c>
      <c r="F307" s="205"/>
      <c r="G307" s="190"/>
      <c r="I307" s="194" t="str">
        <f>IF(C307="","",VLOOKUP(C307,seznam!$B$1:$F$979,5,FALSE))</f>
        <v/>
      </c>
    </row>
    <row r="308" spans="1:9" ht="15" hidden="1" customHeight="1" outlineLevel="1" x14ac:dyDescent="0.25">
      <c r="B308" s="249" t="str">
        <f>IF(C308="","",VLOOKUP(C308,seznam!$B$1:$E$979,4,FALSE))</f>
        <v/>
      </c>
      <c r="C308" s="196"/>
      <c r="D308" s="212" t="str">
        <f>IF(C308="","",VLOOKUP(C308,seznam!$B$1:$D$979,2,FALSE))</f>
        <v/>
      </c>
      <c r="E308" s="212" t="str">
        <f>IF(C308="","",VLOOKUP(C308,seznam!$B$1:$D$979,3,FALSE))</f>
        <v/>
      </c>
      <c r="F308" s="205"/>
      <c r="G308" s="190"/>
      <c r="I308" s="194" t="str">
        <f>IF(C308="","",VLOOKUP(C308,seznam!$B$1:$F$979,5,FALSE))</f>
        <v/>
      </c>
    </row>
    <row r="309" spans="1:9" ht="15" hidden="1" customHeight="1" outlineLevel="1" x14ac:dyDescent="0.25">
      <c r="B309" s="249" t="str">
        <f>IF(C309="","",VLOOKUP(C309,seznam!$B$1:$E$979,4,FALSE))</f>
        <v/>
      </c>
      <c r="C309" s="196"/>
      <c r="D309" s="212" t="str">
        <f>IF(C309="","",VLOOKUP(C309,seznam!$B$1:$D$979,2,FALSE))</f>
        <v/>
      </c>
      <c r="E309" s="212" t="str">
        <f>IF(C309="","",VLOOKUP(C309,seznam!$B$1:$D$979,3,FALSE))</f>
        <v/>
      </c>
      <c r="F309" s="205"/>
      <c r="G309" s="190"/>
      <c r="I309" s="194" t="str">
        <f>IF(C309="","",VLOOKUP(C309,seznam!$B$1:$F$979,5,FALSE))</f>
        <v/>
      </c>
    </row>
    <row r="310" spans="1:9" ht="15" hidden="1" customHeight="1" outlineLevel="1" x14ac:dyDescent="0.25">
      <c r="B310" s="249" t="str">
        <f>IF(C310="","",VLOOKUP(C310,seznam!$B$1:$E$979,4,FALSE))</f>
        <v/>
      </c>
      <c r="C310" s="196"/>
      <c r="D310" s="212" t="str">
        <f>IF(C310="","",VLOOKUP(C310,seznam!$B$1:$D$979,2,FALSE))</f>
        <v/>
      </c>
      <c r="E310" s="212" t="str">
        <f>IF(C310="","",VLOOKUP(C310,seznam!$B$1:$D$979,3,FALSE))</f>
        <v/>
      </c>
      <c r="F310" s="205"/>
      <c r="G310" s="190"/>
      <c r="I310" s="194" t="str">
        <f>IF(C310="","",VLOOKUP(C310,seznam!$B$1:$F$979,5,FALSE))</f>
        <v/>
      </c>
    </row>
    <row r="311" spans="1:9" ht="15" hidden="1" customHeight="1" outlineLevel="1" x14ac:dyDescent="0.25">
      <c r="B311" s="249" t="str">
        <f>IF(C311="","",VLOOKUP(C311,seznam!$B$1:$E$979,4,FALSE))</f>
        <v/>
      </c>
      <c r="C311" s="196"/>
      <c r="D311" s="212" t="str">
        <f>IF(C311="","",VLOOKUP(C311,seznam!$B$1:$D$979,2,FALSE))</f>
        <v/>
      </c>
      <c r="E311" s="212" t="str">
        <f>IF(C311="","",VLOOKUP(C311,seznam!$B$1:$D$979,3,FALSE))</f>
        <v/>
      </c>
      <c r="F311" s="205"/>
      <c r="G311" s="190"/>
      <c r="I311" s="194" t="str">
        <f>IF(C311="","",VLOOKUP(C311,seznam!$B$1:$F$979,5,FALSE))</f>
        <v/>
      </c>
    </row>
    <row r="312" spans="1:9" hidden="1" outlineLevel="1" x14ac:dyDescent="0.25">
      <c r="B312" s="249" t="str">
        <f>IF(C312="","",VLOOKUP(C312,seznam!$B$1:$E$979,4,FALSE))</f>
        <v/>
      </c>
      <c r="C312" s="196"/>
      <c r="D312" s="212" t="str">
        <f>IF(C312="","",VLOOKUP(C312,seznam!$B$1:$D$979,2,FALSE))</f>
        <v/>
      </c>
      <c r="E312" s="212" t="str">
        <f>IF(C312="","",VLOOKUP(C312,seznam!$B$1:$D$979,3,FALSE))</f>
        <v/>
      </c>
      <c r="F312" s="205"/>
      <c r="G312" s="190"/>
      <c r="I312" s="194" t="str">
        <f>IF(C312="","",VLOOKUP(C312,seznam!$B$1:$F$979,5,FALSE))</f>
        <v/>
      </c>
    </row>
    <row r="313" spans="1:9" hidden="1" outlineLevel="1" x14ac:dyDescent="0.25">
      <c r="B313" s="249" t="str">
        <f>IF(C313="","",VLOOKUP(C313,seznam!$B$1:$E$979,4,FALSE))</f>
        <v/>
      </c>
      <c r="C313" s="196"/>
      <c r="D313" s="212" t="str">
        <f>IF(C313="","",VLOOKUP(C313,seznam!$B$1:$D$979,2,FALSE))</f>
        <v/>
      </c>
      <c r="E313" s="212" t="str">
        <f>IF(C313="","",VLOOKUP(C313,seznam!$B$1:$D$979,3,FALSE))</f>
        <v/>
      </c>
      <c r="F313" s="205"/>
      <c r="G313" s="190"/>
      <c r="I313" s="194" t="str">
        <f>IF(C313="","",VLOOKUP(C313,seznam!$B$1:$F$979,5,FALSE))</f>
        <v/>
      </c>
    </row>
    <row r="314" spans="1:9" ht="15" hidden="1" customHeight="1" outlineLevel="1" x14ac:dyDescent="0.25">
      <c r="B314" s="249" t="str">
        <f>IF(C314="","",VLOOKUP(C314,seznam!$B$1:$E$979,4,FALSE))</f>
        <v/>
      </c>
      <c r="C314" s="196"/>
      <c r="D314" s="212" t="str">
        <f>IF(C314="","",VLOOKUP(C314,seznam!$B$1:$D$979,2,FALSE))</f>
        <v/>
      </c>
      <c r="E314" s="212" t="str">
        <f>IF(C314="","",VLOOKUP(C314,seznam!$B$1:$D$979,3,FALSE))</f>
        <v/>
      </c>
      <c r="F314" s="205"/>
      <c r="G314" s="190"/>
      <c r="I314" s="194" t="str">
        <f>IF(C314="","",VLOOKUP(C314,seznam!$B$1:$F$979,5,FALSE))</f>
        <v/>
      </c>
    </row>
    <row r="315" spans="1:9" ht="15" hidden="1" customHeight="1" outlineLevel="1" x14ac:dyDescent="0.25">
      <c r="B315" s="249" t="str">
        <f>IF(C315="","",VLOOKUP(C315,seznam!$B$1:$E$979,4,FALSE))</f>
        <v/>
      </c>
      <c r="C315" s="196"/>
      <c r="D315" s="212" t="str">
        <f>IF(C315="","",VLOOKUP(C315,seznam!$B$1:$D$979,2,FALSE))</f>
        <v/>
      </c>
      <c r="E315" s="212" t="str">
        <f>IF(C315="","",VLOOKUP(C315,seznam!$B$1:$D$979,3,FALSE))</f>
        <v/>
      </c>
      <c r="F315" s="205"/>
      <c r="G315" s="190"/>
      <c r="I315" s="194" t="str">
        <f>IF(C315="","",VLOOKUP(C315,seznam!$B$1:$F$979,5,FALSE))</f>
        <v/>
      </c>
    </row>
    <row r="316" spans="1:9" ht="15" customHeight="1" collapsed="1" x14ac:dyDescent="0.25">
      <c r="A316" s="200" t="s">
        <v>44</v>
      </c>
      <c r="B316" s="251"/>
      <c r="C316" s="201"/>
      <c r="D316" s="214"/>
      <c r="E316" s="214"/>
      <c r="F316" s="207"/>
      <c r="G316" s="202"/>
      <c r="I316" s="189"/>
    </row>
    <row r="317" spans="1:9" ht="15" hidden="1" customHeight="1" outlineLevel="1" x14ac:dyDescent="0.25">
      <c r="A317" s="183" t="s">
        <v>43</v>
      </c>
      <c r="B317" s="249" t="str">
        <f>IF(C317="","",VLOOKUP(C317,seznam!$B$1:$E$979,4,FALSE))</f>
        <v/>
      </c>
      <c r="C317" s="196"/>
      <c r="D317" s="212" t="str">
        <f>IF(C317="","",VLOOKUP(C317,seznam!$B$1:$D$979,2,FALSE))</f>
        <v/>
      </c>
      <c r="E317" s="212" t="str">
        <f>IF(C317="","",VLOOKUP(C317,seznam!$B$1:$D$979,3,FALSE))</f>
        <v/>
      </c>
      <c r="F317" s="205"/>
      <c r="G317" s="190"/>
      <c r="I317" s="194" t="str">
        <f>IF(C317="","",VLOOKUP(C317,seznam!$B$1:$F$979,5,FALSE))</f>
        <v/>
      </c>
    </row>
    <row r="318" spans="1:9" ht="15" hidden="1" customHeight="1" outlineLevel="1" x14ac:dyDescent="0.25">
      <c r="B318" s="249" t="str">
        <f>IF(C318="","",VLOOKUP(C318,seznam!$B$1:$E$979,4,FALSE))</f>
        <v/>
      </c>
      <c r="C318" s="196"/>
      <c r="D318" s="212" t="str">
        <f>IF(C318="","",VLOOKUP(C318,seznam!$B$1:$D$979,2,FALSE))</f>
        <v/>
      </c>
      <c r="E318" s="212" t="str">
        <f>IF(C318="","",VLOOKUP(C318,seznam!$B$1:$D$979,3,FALSE))</f>
        <v/>
      </c>
      <c r="F318" s="205"/>
      <c r="G318" s="190"/>
      <c r="I318" s="194" t="str">
        <f>IF(C318="","",VLOOKUP(C318,seznam!$B$1:$F$979,5,FALSE))</f>
        <v/>
      </c>
    </row>
    <row r="319" spans="1:9" ht="15" hidden="1" customHeight="1" outlineLevel="1" x14ac:dyDescent="0.25">
      <c r="B319" s="249" t="str">
        <f>IF(C319="","",VLOOKUP(C319,seznam!$B$1:$E$979,4,FALSE))</f>
        <v/>
      </c>
      <c r="C319" s="196"/>
      <c r="D319" s="212" t="str">
        <f>IF(C319="","",VLOOKUP(C319,seznam!$B$1:$D$979,2,FALSE))</f>
        <v/>
      </c>
      <c r="E319" s="212" t="str">
        <f>IF(C319="","",VLOOKUP(C319,seznam!$B$1:$D$979,3,FALSE))</f>
        <v/>
      </c>
      <c r="F319" s="205"/>
      <c r="G319" s="190"/>
      <c r="I319" s="194" t="str">
        <f>IF(C319="","",VLOOKUP(C319,seznam!$B$1:$F$979,5,FALSE))</f>
        <v/>
      </c>
    </row>
    <row r="320" spans="1:9" ht="15" hidden="1" customHeight="1" outlineLevel="1" x14ac:dyDescent="0.25">
      <c r="B320" s="249" t="str">
        <f>IF(C320="","",VLOOKUP(C320,seznam!$B$1:$E$979,4,FALSE))</f>
        <v/>
      </c>
      <c r="C320" s="196"/>
      <c r="D320" s="212" t="str">
        <f>IF(C320="","",VLOOKUP(C320,seznam!$B$1:$D$979,2,FALSE))</f>
        <v/>
      </c>
      <c r="E320" s="212" t="str">
        <f>IF(C320="","",VLOOKUP(C320,seznam!$B$1:$D$979,3,FALSE))</f>
        <v/>
      </c>
      <c r="F320" s="205"/>
      <c r="G320" s="190"/>
      <c r="I320" s="194" t="str">
        <f>IF(C320="","",VLOOKUP(C320,seznam!$B$1:$F$979,5,FALSE))</f>
        <v/>
      </c>
    </row>
    <row r="321" spans="1:9" ht="15" hidden="1" customHeight="1" outlineLevel="1" x14ac:dyDescent="0.25">
      <c r="B321" s="249" t="str">
        <f>IF(C321="","",VLOOKUP(C321,seznam!$B$1:$E$979,4,FALSE))</f>
        <v/>
      </c>
      <c r="C321" s="196"/>
      <c r="D321" s="212" t="str">
        <f>IF(C321="","",VLOOKUP(C321,seznam!$B$1:$D$979,2,FALSE))</f>
        <v/>
      </c>
      <c r="E321" s="212" t="str">
        <f>IF(C321="","",VLOOKUP(C321,seznam!$B$1:$D$979,3,FALSE))</f>
        <v/>
      </c>
      <c r="F321" s="205"/>
      <c r="G321" s="190"/>
      <c r="I321" s="194" t="str">
        <f>IF(C321="","",VLOOKUP(C321,seznam!$B$1:$F$979,5,FALSE))</f>
        <v/>
      </c>
    </row>
    <row r="322" spans="1:9" ht="15" hidden="1" customHeight="1" outlineLevel="1" x14ac:dyDescent="0.25">
      <c r="B322" s="249" t="str">
        <f>IF(C322="","",VLOOKUP(C322,seznam!$B$1:$E$979,4,FALSE))</f>
        <v/>
      </c>
      <c r="C322" s="196"/>
      <c r="D322" s="212" t="str">
        <f>IF(C322="","",VLOOKUP(C322,seznam!$B$1:$D$979,2,FALSE))</f>
        <v/>
      </c>
      <c r="E322" s="212" t="str">
        <f>IF(C322="","",VLOOKUP(C322,seznam!$B$1:$D$979,3,FALSE))</f>
        <v/>
      </c>
      <c r="F322" s="205"/>
      <c r="G322" s="190"/>
      <c r="I322" s="194" t="str">
        <f>IF(C322="","",VLOOKUP(C322,seznam!$B$1:$F$979,5,FALSE))</f>
        <v/>
      </c>
    </row>
    <row r="323" spans="1:9" ht="15" hidden="1" customHeight="1" outlineLevel="1" x14ac:dyDescent="0.25">
      <c r="B323" s="249" t="str">
        <f>IF(C323="","",VLOOKUP(C323,seznam!$B$1:$E$979,4,FALSE))</f>
        <v/>
      </c>
      <c r="C323" s="196"/>
      <c r="D323" s="212" t="str">
        <f>IF(C323="","",VLOOKUP(C323,seznam!$B$1:$D$979,2,FALSE))</f>
        <v/>
      </c>
      <c r="E323" s="212" t="str">
        <f>IF(C323="","",VLOOKUP(C323,seznam!$B$1:$D$979,3,FALSE))</f>
        <v/>
      </c>
      <c r="F323" s="205"/>
      <c r="G323" s="190"/>
      <c r="I323" s="194" t="str">
        <f>IF(C323="","",VLOOKUP(C323,seznam!$B$1:$F$979,5,FALSE))</f>
        <v/>
      </c>
    </row>
    <row r="324" spans="1:9" hidden="1" outlineLevel="1" x14ac:dyDescent="0.25">
      <c r="B324" s="249" t="str">
        <f>IF(C324="","",VLOOKUP(C324,seznam!$B$1:$E$979,4,FALSE))</f>
        <v/>
      </c>
      <c r="C324" s="196"/>
      <c r="D324" s="212" t="str">
        <f>IF(C324="","",VLOOKUP(C324,seznam!$B$1:$D$979,2,FALSE))</f>
        <v/>
      </c>
      <c r="E324" s="212" t="str">
        <f>IF(C324="","",VLOOKUP(C324,seznam!$B$1:$D$979,3,FALSE))</f>
        <v/>
      </c>
      <c r="F324" s="205"/>
      <c r="G324" s="190"/>
      <c r="I324" s="194" t="str">
        <f>IF(C324="","",VLOOKUP(C324,seznam!$B$1:$F$979,5,FALSE))</f>
        <v/>
      </c>
    </row>
    <row r="325" spans="1:9" hidden="1" outlineLevel="1" x14ac:dyDescent="0.25">
      <c r="B325" s="249" t="str">
        <f>IF(C325="","",VLOOKUP(C325,seznam!$B$1:$E$979,4,FALSE))</f>
        <v/>
      </c>
      <c r="C325" s="196"/>
      <c r="D325" s="212" t="str">
        <f>IF(C325="","",VLOOKUP(C325,seznam!$B$1:$D$979,2,FALSE))</f>
        <v/>
      </c>
      <c r="E325" s="212" t="str">
        <f>IF(C325="","",VLOOKUP(C325,seznam!$B$1:$D$979,3,FALSE))</f>
        <v/>
      </c>
      <c r="F325" s="205"/>
      <c r="G325" s="190"/>
      <c r="I325" s="194" t="str">
        <f>IF(C325="","",VLOOKUP(C325,seznam!$B$1:$F$979,5,FALSE))</f>
        <v/>
      </c>
    </row>
    <row r="326" spans="1:9" ht="15" hidden="1" customHeight="1" outlineLevel="1" x14ac:dyDescent="0.25">
      <c r="B326" s="249" t="str">
        <f>IF(C326="","",VLOOKUP(C326,seznam!$B$1:$E$979,4,FALSE))</f>
        <v/>
      </c>
      <c r="C326" s="196"/>
      <c r="D326" s="212" t="str">
        <f>IF(C326="","",VLOOKUP(C326,seznam!$B$1:$D$979,2,FALSE))</f>
        <v/>
      </c>
      <c r="E326" s="212" t="str">
        <f>IF(C326="","",VLOOKUP(C326,seznam!$B$1:$D$979,3,FALSE))</f>
        <v/>
      </c>
      <c r="F326" s="205"/>
      <c r="G326" s="190"/>
      <c r="I326" s="194" t="str">
        <f>IF(C326="","",VLOOKUP(C326,seznam!$B$1:$F$979,5,FALSE))</f>
        <v/>
      </c>
    </row>
    <row r="327" spans="1:9" ht="15" hidden="1" customHeight="1" outlineLevel="1" x14ac:dyDescent="0.25">
      <c r="B327" s="249" t="str">
        <f>IF(C327="","",VLOOKUP(C327,seznam!$B$1:$E$979,4,FALSE))</f>
        <v/>
      </c>
      <c r="C327" s="196"/>
      <c r="D327" s="212" t="str">
        <f>IF(C327="","",VLOOKUP(C327,seznam!$B$1:$D$979,2,FALSE))</f>
        <v/>
      </c>
      <c r="E327" s="212" t="str">
        <f>IF(C327="","",VLOOKUP(C327,seznam!$B$1:$D$979,3,FALSE))</f>
        <v/>
      </c>
      <c r="F327" s="205"/>
      <c r="G327" s="190"/>
      <c r="I327" s="194" t="str">
        <f>IF(C327="","",VLOOKUP(C327,seznam!$B$1:$F$979,5,FALSE))</f>
        <v/>
      </c>
    </row>
    <row r="328" spans="1:9" ht="15" customHeight="1" collapsed="1" x14ac:dyDescent="0.25">
      <c r="A328" s="200" t="s">
        <v>44</v>
      </c>
      <c r="B328" s="251"/>
      <c r="C328" s="201"/>
      <c r="D328" s="214"/>
      <c r="E328" s="214"/>
      <c r="F328" s="207"/>
      <c r="G328" s="202"/>
      <c r="I328" s="189"/>
    </row>
    <row r="329" spans="1:9" ht="15" hidden="1" customHeight="1" outlineLevel="1" x14ac:dyDescent="0.25">
      <c r="A329" s="183" t="s">
        <v>43</v>
      </c>
      <c r="B329" s="249" t="str">
        <f>IF(C329="","",VLOOKUP(C329,seznam!$B$1:$E$979,4,FALSE))</f>
        <v/>
      </c>
      <c r="C329" s="196"/>
      <c r="D329" s="212" t="str">
        <f>IF(C329="","",VLOOKUP(C329,seznam!$B$1:$D$979,2,FALSE))</f>
        <v/>
      </c>
      <c r="E329" s="212" t="str">
        <f>IF(C329="","",VLOOKUP(C329,seznam!$B$1:$D$979,3,FALSE))</f>
        <v/>
      </c>
      <c r="F329" s="205"/>
      <c r="G329" s="190"/>
      <c r="I329" s="194" t="str">
        <f>IF(C329="","",VLOOKUP(C329,seznam!$B$1:$F$979,5,FALSE))</f>
        <v/>
      </c>
    </row>
    <row r="330" spans="1:9" ht="15" hidden="1" customHeight="1" outlineLevel="1" x14ac:dyDescent="0.25">
      <c r="B330" s="249" t="str">
        <f>IF(C330="","",VLOOKUP(C330,seznam!$B$1:$E$979,4,FALSE))</f>
        <v/>
      </c>
      <c r="C330" s="196"/>
      <c r="D330" s="212" t="str">
        <f>IF(C330="","",VLOOKUP(C330,seznam!$B$1:$D$979,2,FALSE))</f>
        <v/>
      </c>
      <c r="E330" s="212" t="str">
        <f>IF(C330="","",VLOOKUP(C330,seznam!$B$1:$D$979,3,FALSE))</f>
        <v/>
      </c>
      <c r="F330" s="205"/>
      <c r="G330" s="190"/>
      <c r="I330" s="194" t="str">
        <f>IF(C330="","",VLOOKUP(C330,seznam!$B$1:$F$979,5,FALSE))</f>
        <v/>
      </c>
    </row>
    <row r="331" spans="1:9" ht="15" hidden="1" customHeight="1" outlineLevel="1" x14ac:dyDescent="0.25">
      <c r="B331" s="249" t="str">
        <f>IF(C331="","",VLOOKUP(C331,seznam!$B$1:$E$979,4,FALSE))</f>
        <v/>
      </c>
      <c r="C331" s="196"/>
      <c r="D331" s="212" t="str">
        <f>IF(C331="","",VLOOKUP(C331,seznam!$B$1:$D$979,2,FALSE))</f>
        <v/>
      </c>
      <c r="E331" s="212" t="str">
        <f>IF(C331="","",VLOOKUP(C331,seznam!$B$1:$D$979,3,FALSE))</f>
        <v/>
      </c>
      <c r="F331" s="205"/>
      <c r="G331" s="190"/>
      <c r="I331" s="194" t="str">
        <f>IF(C331="","",VLOOKUP(C331,seznam!$B$1:$F$979,5,FALSE))</f>
        <v/>
      </c>
    </row>
    <row r="332" spans="1:9" ht="15" hidden="1" customHeight="1" outlineLevel="1" x14ac:dyDescent="0.25">
      <c r="B332" s="249" t="str">
        <f>IF(C332="","",VLOOKUP(C332,seznam!$B$1:$E$979,4,FALSE))</f>
        <v/>
      </c>
      <c r="C332" s="196"/>
      <c r="D332" s="212" t="str">
        <f>IF(C332="","",VLOOKUP(C332,seznam!$B$1:$D$979,2,FALSE))</f>
        <v/>
      </c>
      <c r="E332" s="212" t="str">
        <f>IF(C332="","",VLOOKUP(C332,seznam!$B$1:$D$979,3,FALSE))</f>
        <v/>
      </c>
      <c r="F332" s="205"/>
      <c r="G332" s="190"/>
      <c r="I332" s="194" t="str">
        <f>IF(C332="","",VLOOKUP(C332,seznam!$B$1:$F$979,5,FALSE))</f>
        <v/>
      </c>
    </row>
    <row r="333" spans="1:9" ht="15" hidden="1" customHeight="1" outlineLevel="1" x14ac:dyDescent="0.25">
      <c r="B333" s="249" t="str">
        <f>IF(C333="","",VLOOKUP(C333,seznam!$B$1:$E$979,4,FALSE))</f>
        <v/>
      </c>
      <c r="C333" s="196"/>
      <c r="D333" s="212" t="str">
        <f>IF(C333="","",VLOOKUP(C333,seznam!$B$1:$D$979,2,FALSE))</f>
        <v/>
      </c>
      <c r="E333" s="212" t="str">
        <f>IF(C333="","",VLOOKUP(C333,seznam!$B$1:$D$979,3,FALSE))</f>
        <v/>
      </c>
      <c r="F333" s="205"/>
      <c r="G333" s="190"/>
      <c r="I333" s="194" t="str">
        <f>IF(C333="","",VLOOKUP(C333,seznam!$B$1:$F$979,5,FALSE))</f>
        <v/>
      </c>
    </row>
    <row r="334" spans="1:9" ht="15" hidden="1" customHeight="1" outlineLevel="1" x14ac:dyDescent="0.25">
      <c r="B334" s="249" t="str">
        <f>IF(C334="","",VLOOKUP(C334,seznam!$B$1:$E$979,4,FALSE))</f>
        <v/>
      </c>
      <c r="C334" s="196"/>
      <c r="D334" s="212" t="str">
        <f>IF(C334="","",VLOOKUP(C334,seznam!$B$1:$D$979,2,FALSE))</f>
        <v/>
      </c>
      <c r="E334" s="212" t="str">
        <f>IF(C334="","",VLOOKUP(C334,seznam!$B$1:$D$979,3,FALSE))</f>
        <v/>
      </c>
      <c r="F334" s="205"/>
      <c r="G334" s="190"/>
      <c r="I334" s="194" t="str">
        <f>IF(C334="","",VLOOKUP(C334,seznam!$B$1:$F$979,5,FALSE))</f>
        <v/>
      </c>
    </row>
    <row r="335" spans="1:9" ht="15" hidden="1" customHeight="1" outlineLevel="1" x14ac:dyDescent="0.25">
      <c r="B335" s="249" t="str">
        <f>IF(C335="","",VLOOKUP(C335,seznam!$B$1:$E$979,4,FALSE))</f>
        <v/>
      </c>
      <c r="C335" s="196"/>
      <c r="D335" s="212" t="str">
        <f>IF(C335="","",VLOOKUP(C335,seznam!$B$1:$D$979,2,FALSE))</f>
        <v/>
      </c>
      <c r="E335" s="212" t="str">
        <f>IF(C335="","",VLOOKUP(C335,seznam!$B$1:$D$979,3,FALSE))</f>
        <v/>
      </c>
      <c r="F335" s="205"/>
      <c r="G335" s="190"/>
      <c r="I335" s="194" t="str">
        <f>IF(C335="","",VLOOKUP(C335,seznam!$B$1:$F$979,5,FALSE))</f>
        <v/>
      </c>
    </row>
    <row r="336" spans="1:9" hidden="1" outlineLevel="1" x14ac:dyDescent="0.25">
      <c r="B336" s="249" t="str">
        <f>IF(C336="","",VLOOKUP(C336,seznam!$B$1:$E$979,4,FALSE))</f>
        <v/>
      </c>
      <c r="C336" s="196"/>
      <c r="D336" s="212" t="str">
        <f>IF(C336="","",VLOOKUP(C336,seznam!$B$1:$D$979,2,FALSE))</f>
        <v/>
      </c>
      <c r="E336" s="212" t="str">
        <f>IF(C336="","",VLOOKUP(C336,seznam!$B$1:$D$979,3,FALSE))</f>
        <v/>
      </c>
      <c r="F336" s="205"/>
      <c r="G336" s="190"/>
      <c r="I336" s="194" t="str">
        <f>IF(C336="","",VLOOKUP(C336,seznam!$B$1:$F$979,5,FALSE))</f>
        <v/>
      </c>
    </row>
    <row r="337" spans="1:9" hidden="1" outlineLevel="1" x14ac:dyDescent="0.25">
      <c r="B337" s="249" t="str">
        <f>IF(C337="","",VLOOKUP(C337,seznam!$B$1:$E$979,4,FALSE))</f>
        <v/>
      </c>
      <c r="C337" s="196"/>
      <c r="D337" s="212" t="str">
        <f>IF(C337="","",VLOOKUP(C337,seznam!$B$1:$D$979,2,FALSE))</f>
        <v/>
      </c>
      <c r="E337" s="212" t="str">
        <f>IF(C337="","",VLOOKUP(C337,seznam!$B$1:$D$979,3,FALSE))</f>
        <v/>
      </c>
      <c r="F337" s="205"/>
      <c r="G337" s="190"/>
      <c r="I337" s="194" t="str">
        <f>IF(C337="","",VLOOKUP(C337,seznam!$B$1:$F$979,5,FALSE))</f>
        <v/>
      </c>
    </row>
    <row r="338" spans="1:9" ht="15" hidden="1" customHeight="1" outlineLevel="1" x14ac:dyDescent="0.25">
      <c r="B338" s="249" t="str">
        <f>IF(C338="","",VLOOKUP(C338,seznam!$B$1:$E$979,4,FALSE))</f>
        <v/>
      </c>
      <c r="C338" s="196"/>
      <c r="D338" s="212" t="str">
        <f>IF(C338="","",VLOOKUP(C338,seznam!$B$1:$D$979,2,FALSE))</f>
        <v/>
      </c>
      <c r="E338" s="212" t="str">
        <f>IF(C338="","",VLOOKUP(C338,seznam!$B$1:$D$979,3,FALSE))</f>
        <v/>
      </c>
      <c r="F338" s="205"/>
      <c r="G338" s="190"/>
      <c r="I338" s="194" t="str">
        <f>IF(C338="","",VLOOKUP(C338,seznam!$B$1:$F$979,5,FALSE))</f>
        <v/>
      </c>
    </row>
    <row r="339" spans="1:9" ht="15" hidden="1" customHeight="1" outlineLevel="1" x14ac:dyDescent="0.25">
      <c r="B339" s="249" t="str">
        <f>IF(C339="","",VLOOKUP(C339,seznam!$B$1:$E$979,4,FALSE))</f>
        <v/>
      </c>
      <c r="C339" s="196"/>
      <c r="D339" s="212" t="str">
        <f>IF(C339="","",VLOOKUP(C339,seznam!$B$1:$D$979,2,FALSE))</f>
        <v/>
      </c>
      <c r="E339" s="212" t="str">
        <f>IF(C339="","",VLOOKUP(C339,seznam!$B$1:$D$979,3,FALSE))</f>
        <v/>
      </c>
      <c r="F339" s="205"/>
      <c r="G339" s="190"/>
      <c r="I339" s="194" t="str">
        <f>IF(C339="","",VLOOKUP(C339,seznam!$B$1:$F$979,5,FALSE))</f>
        <v/>
      </c>
    </row>
    <row r="340" spans="1:9" ht="15" customHeight="1" collapsed="1" x14ac:dyDescent="0.25">
      <c r="A340" s="200" t="s">
        <v>44</v>
      </c>
      <c r="B340" s="251"/>
      <c r="C340" s="201"/>
      <c r="D340" s="214"/>
      <c r="E340" s="214"/>
      <c r="F340" s="207"/>
      <c r="G340" s="202"/>
      <c r="I340" s="189"/>
    </row>
    <row r="341" spans="1:9" ht="15" hidden="1" customHeight="1" outlineLevel="1" x14ac:dyDescent="0.25">
      <c r="A341" s="183" t="s">
        <v>43</v>
      </c>
      <c r="B341" s="249" t="str">
        <f>IF(C341="","",VLOOKUP(C341,seznam!$B$1:$E$979,4,FALSE))</f>
        <v/>
      </c>
      <c r="C341" s="196"/>
      <c r="D341" s="212" t="str">
        <f>IF(C341="","",VLOOKUP(C341,seznam!$B$1:$D$979,2,FALSE))</f>
        <v/>
      </c>
      <c r="E341" s="212" t="str">
        <f>IF(C341="","",VLOOKUP(C341,seznam!$B$1:$D$979,3,FALSE))</f>
        <v/>
      </c>
      <c r="F341" s="205"/>
      <c r="G341" s="190"/>
      <c r="I341" s="194" t="str">
        <f>IF(C341="","",VLOOKUP(C341,seznam!$B$1:$F$979,5,FALSE))</f>
        <v/>
      </c>
    </row>
    <row r="342" spans="1:9" ht="15" hidden="1" customHeight="1" outlineLevel="1" x14ac:dyDescent="0.25">
      <c r="B342" s="249" t="str">
        <f>IF(C342="","",VLOOKUP(C342,seznam!$B$1:$E$979,4,FALSE))</f>
        <v/>
      </c>
      <c r="C342" s="196"/>
      <c r="D342" s="212" t="str">
        <f>IF(C342="","",VLOOKUP(C342,seznam!$B$1:$D$979,2,FALSE))</f>
        <v/>
      </c>
      <c r="E342" s="212" t="str">
        <f>IF(C342="","",VLOOKUP(C342,seznam!$B$1:$D$979,3,FALSE))</f>
        <v/>
      </c>
      <c r="F342" s="205"/>
      <c r="G342" s="190"/>
      <c r="I342" s="194" t="str">
        <f>IF(C342="","",VLOOKUP(C342,seznam!$B$1:$F$979,5,FALSE))</f>
        <v/>
      </c>
    </row>
    <row r="343" spans="1:9" ht="15" hidden="1" customHeight="1" outlineLevel="1" x14ac:dyDescent="0.25">
      <c r="B343" s="249" t="str">
        <f>IF(C343="","",VLOOKUP(C343,seznam!$B$1:$E$979,4,FALSE))</f>
        <v/>
      </c>
      <c r="C343" s="196"/>
      <c r="D343" s="212" t="str">
        <f>IF(C343="","",VLOOKUP(C343,seznam!$B$1:$D$979,2,FALSE))</f>
        <v/>
      </c>
      <c r="E343" s="212" t="str">
        <f>IF(C343="","",VLOOKUP(C343,seznam!$B$1:$D$979,3,FALSE))</f>
        <v/>
      </c>
      <c r="F343" s="205"/>
      <c r="G343" s="190"/>
      <c r="I343" s="194" t="str">
        <f>IF(C343="","",VLOOKUP(C343,seznam!$B$1:$F$979,5,FALSE))</f>
        <v/>
      </c>
    </row>
    <row r="344" spans="1:9" ht="15" hidden="1" customHeight="1" outlineLevel="1" x14ac:dyDescent="0.25">
      <c r="B344" s="249" t="str">
        <f>IF(C344="","",VLOOKUP(C344,seznam!$B$1:$E$979,4,FALSE))</f>
        <v/>
      </c>
      <c r="C344" s="196"/>
      <c r="D344" s="212" t="str">
        <f>IF(C344="","",VLOOKUP(C344,seznam!$B$1:$D$979,2,FALSE))</f>
        <v/>
      </c>
      <c r="E344" s="212" t="str">
        <f>IF(C344="","",VLOOKUP(C344,seznam!$B$1:$D$979,3,FALSE))</f>
        <v/>
      </c>
      <c r="F344" s="205"/>
      <c r="G344" s="190"/>
      <c r="I344" s="194" t="str">
        <f>IF(C344="","",VLOOKUP(C344,seznam!$B$1:$F$979,5,FALSE))</f>
        <v/>
      </c>
    </row>
    <row r="345" spans="1:9" ht="15" hidden="1" customHeight="1" outlineLevel="1" x14ac:dyDescent="0.25">
      <c r="B345" s="249" t="str">
        <f>IF(C345="","",VLOOKUP(C345,seznam!$B$1:$E$979,4,FALSE))</f>
        <v/>
      </c>
      <c r="C345" s="196"/>
      <c r="D345" s="212" t="str">
        <f>IF(C345="","",VLOOKUP(C345,seznam!$B$1:$D$979,2,FALSE))</f>
        <v/>
      </c>
      <c r="E345" s="212" t="str">
        <f>IF(C345="","",VLOOKUP(C345,seznam!$B$1:$D$979,3,FALSE))</f>
        <v/>
      </c>
      <c r="F345" s="205"/>
      <c r="G345" s="190"/>
      <c r="I345" s="194" t="str">
        <f>IF(C345="","",VLOOKUP(C345,seznam!$B$1:$F$979,5,FALSE))</f>
        <v/>
      </c>
    </row>
    <row r="346" spans="1:9" ht="15" hidden="1" customHeight="1" outlineLevel="1" x14ac:dyDescent="0.25">
      <c r="B346" s="249" t="str">
        <f>IF(C346="","",VLOOKUP(C346,seznam!$B$1:$E$979,4,FALSE))</f>
        <v/>
      </c>
      <c r="C346" s="196"/>
      <c r="D346" s="212" t="str">
        <f>IF(C346="","",VLOOKUP(C346,seznam!$B$1:$D$979,2,FALSE))</f>
        <v/>
      </c>
      <c r="E346" s="212" t="str">
        <f>IF(C346="","",VLOOKUP(C346,seznam!$B$1:$D$979,3,FALSE))</f>
        <v/>
      </c>
      <c r="F346" s="205"/>
      <c r="G346" s="190"/>
      <c r="I346" s="194" t="str">
        <f>IF(C346="","",VLOOKUP(C346,seznam!$B$1:$F$979,5,FALSE))</f>
        <v/>
      </c>
    </row>
    <row r="347" spans="1:9" ht="15" hidden="1" customHeight="1" outlineLevel="1" x14ac:dyDescent="0.25">
      <c r="B347" s="249" t="str">
        <f>IF(C347="","",VLOOKUP(C347,seznam!$B$1:$E$979,4,FALSE))</f>
        <v/>
      </c>
      <c r="C347" s="196"/>
      <c r="D347" s="212" t="str">
        <f>IF(C347="","",VLOOKUP(C347,seznam!$B$1:$D$979,2,FALSE))</f>
        <v/>
      </c>
      <c r="E347" s="212" t="str">
        <f>IF(C347="","",VLOOKUP(C347,seznam!$B$1:$D$979,3,FALSE))</f>
        <v/>
      </c>
      <c r="F347" s="205"/>
      <c r="G347" s="190"/>
      <c r="I347" s="194" t="str">
        <f>IF(C347="","",VLOOKUP(C347,seznam!$B$1:$F$979,5,FALSE))</f>
        <v/>
      </c>
    </row>
    <row r="348" spans="1:9" hidden="1" outlineLevel="1" x14ac:dyDescent="0.25">
      <c r="B348" s="249" t="str">
        <f>IF(C348="","",VLOOKUP(C348,seznam!$B$1:$E$979,4,FALSE))</f>
        <v/>
      </c>
      <c r="C348" s="196"/>
      <c r="D348" s="212" t="str">
        <f>IF(C348="","",VLOOKUP(C348,seznam!$B$1:$D$979,2,FALSE))</f>
        <v/>
      </c>
      <c r="E348" s="212" t="str">
        <f>IF(C348="","",VLOOKUP(C348,seznam!$B$1:$D$979,3,FALSE))</f>
        <v/>
      </c>
      <c r="F348" s="205"/>
      <c r="G348" s="190"/>
      <c r="I348" s="194" t="str">
        <f>IF(C348="","",VLOOKUP(C348,seznam!$B$1:$F$979,5,FALSE))</f>
        <v/>
      </c>
    </row>
    <row r="349" spans="1:9" hidden="1" outlineLevel="1" x14ac:dyDescent="0.25">
      <c r="B349" s="249" t="str">
        <f>IF(C349="","",VLOOKUP(C349,seznam!$B$1:$E$979,4,FALSE))</f>
        <v/>
      </c>
      <c r="C349" s="196"/>
      <c r="D349" s="212" t="str">
        <f>IF(C349="","",VLOOKUP(C349,seznam!$B$1:$D$979,2,FALSE))</f>
        <v/>
      </c>
      <c r="E349" s="212" t="str">
        <f>IF(C349="","",VLOOKUP(C349,seznam!$B$1:$D$979,3,FALSE))</f>
        <v/>
      </c>
      <c r="F349" s="205"/>
      <c r="G349" s="190"/>
      <c r="I349" s="194" t="str">
        <f>IF(C349="","",VLOOKUP(C349,seznam!$B$1:$F$979,5,FALSE))</f>
        <v/>
      </c>
    </row>
    <row r="350" spans="1:9" ht="15" hidden="1" customHeight="1" outlineLevel="1" x14ac:dyDescent="0.25">
      <c r="B350" s="249" t="str">
        <f>IF(C350="","",VLOOKUP(C350,seznam!$B$1:$E$979,4,FALSE))</f>
        <v/>
      </c>
      <c r="C350" s="196"/>
      <c r="D350" s="212" t="str">
        <f>IF(C350="","",VLOOKUP(C350,seznam!$B$1:$D$979,2,FALSE))</f>
        <v/>
      </c>
      <c r="E350" s="212" t="str">
        <f>IF(C350="","",VLOOKUP(C350,seznam!$B$1:$D$979,3,FALSE))</f>
        <v/>
      </c>
      <c r="F350" s="205"/>
      <c r="G350" s="190"/>
      <c r="I350" s="194" t="str">
        <f>IF(C350="","",VLOOKUP(C350,seznam!$B$1:$F$979,5,FALSE))</f>
        <v/>
      </c>
    </row>
    <row r="351" spans="1:9" ht="15" hidden="1" customHeight="1" outlineLevel="1" x14ac:dyDescent="0.25">
      <c r="B351" s="249" t="str">
        <f>IF(C351="","",VLOOKUP(C351,seznam!$B$1:$E$979,4,FALSE))</f>
        <v/>
      </c>
      <c r="C351" s="196"/>
      <c r="D351" s="212" t="str">
        <f>IF(C351="","",VLOOKUP(C351,seznam!$B$1:$D$979,2,FALSE))</f>
        <v/>
      </c>
      <c r="E351" s="212" t="str">
        <f>IF(C351="","",VLOOKUP(C351,seznam!$B$1:$D$979,3,FALSE))</f>
        <v/>
      </c>
      <c r="F351" s="205"/>
      <c r="G351" s="190"/>
      <c r="I351" s="194" t="str">
        <f>IF(C351="","",VLOOKUP(C351,seznam!$B$1:$F$979,5,FALSE))</f>
        <v/>
      </c>
    </row>
  </sheetData>
  <sheetProtection formatCells="0" selectLockedCells="1" autoFilter="0" pivotTables="0"/>
  <autoFilter ref="D1:F22" xr:uid="{00000000-0009-0000-0000-00000F000000}"/>
  <conditionalFormatting sqref="A4">
    <cfRule type="containsText" dxfId="354" priority="89" operator="containsText" text="č. zakázky">
      <formula>NOT(ISERROR(SEARCH("č. zakázky",A4)))</formula>
    </cfRule>
  </conditionalFormatting>
  <conditionalFormatting sqref="A5">
    <cfRule type="containsText" dxfId="353" priority="88" operator="containsText" text="datum">
      <formula>NOT(ISERROR(SEARCH("datum",A5)))</formula>
    </cfRule>
  </conditionalFormatting>
  <conditionalFormatting sqref="F4 F14:F15 F350:F351">
    <cfRule type="expression" dxfId="352" priority="87">
      <formula>$I4&lt;0</formula>
    </cfRule>
  </conditionalFormatting>
  <conditionalFormatting sqref="F5:F13">
    <cfRule type="expression" dxfId="351" priority="86">
      <formula>$I5&lt;0</formula>
    </cfRule>
  </conditionalFormatting>
  <conditionalFormatting sqref="A16">
    <cfRule type="containsText" dxfId="350" priority="85" operator="containsText" text="č. zakázky">
      <formula>NOT(ISERROR(SEARCH("č. zakázky",A16)))</formula>
    </cfRule>
  </conditionalFormatting>
  <conditionalFormatting sqref="A17">
    <cfRule type="containsText" dxfId="349" priority="84" operator="containsText" text="datum">
      <formula>NOT(ISERROR(SEARCH("datum",A17)))</formula>
    </cfRule>
  </conditionalFormatting>
  <conditionalFormatting sqref="A29">
    <cfRule type="containsText" dxfId="348" priority="83" operator="containsText" text="datum">
      <formula>NOT(ISERROR(SEARCH("datum",A29)))</formula>
    </cfRule>
  </conditionalFormatting>
  <conditionalFormatting sqref="A41">
    <cfRule type="containsText" dxfId="347" priority="82" operator="containsText" text="datum">
      <formula>NOT(ISERROR(SEARCH("datum",A41)))</formula>
    </cfRule>
  </conditionalFormatting>
  <conditionalFormatting sqref="A53">
    <cfRule type="containsText" dxfId="346" priority="81" operator="containsText" text="datum">
      <formula>NOT(ISERROR(SEARCH("datum",A53)))</formula>
    </cfRule>
  </conditionalFormatting>
  <conditionalFormatting sqref="A65">
    <cfRule type="containsText" dxfId="345" priority="80" operator="containsText" text="datum">
      <formula>NOT(ISERROR(SEARCH("datum",A65)))</formula>
    </cfRule>
  </conditionalFormatting>
  <conditionalFormatting sqref="A77">
    <cfRule type="containsText" dxfId="344" priority="79" operator="containsText" text="datum">
      <formula>NOT(ISERROR(SEARCH("datum",A77)))</formula>
    </cfRule>
  </conditionalFormatting>
  <conditionalFormatting sqref="A89">
    <cfRule type="containsText" dxfId="343" priority="78" operator="containsText" text="datum">
      <formula>NOT(ISERROR(SEARCH("datum",A89)))</formula>
    </cfRule>
  </conditionalFormatting>
  <conditionalFormatting sqref="A101">
    <cfRule type="containsText" dxfId="342" priority="77" operator="containsText" text="datum">
      <formula>NOT(ISERROR(SEARCH("datum",A101)))</formula>
    </cfRule>
  </conditionalFormatting>
  <conditionalFormatting sqref="A113">
    <cfRule type="containsText" dxfId="341" priority="76" operator="containsText" text="datum">
      <formula>NOT(ISERROR(SEARCH("datum",A113)))</formula>
    </cfRule>
  </conditionalFormatting>
  <conditionalFormatting sqref="A125">
    <cfRule type="containsText" dxfId="340" priority="75" operator="containsText" text="datum">
      <formula>NOT(ISERROR(SEARCH("datum",A125)))</formula>
    </cfRule>
  </conditionalFormatting>
  <conditionalFormatting sqref="A137">
    <cfRule type="containsText" dxfId="339" priority="74" operator="containsText" text="datum">
      <formula>NOT(ISERROR(SEARCH("datum",A137)))</formula>
    </cfRule>
  </conditionalFormatting>
  <conditionalFormatting sqref="A149">
    <cfRule type="containsText" dxfId="338" priority="73" operator="containsText" text="datum">
      <formula>NOT(ISERROR(SEARCH("datum",A149)))</formula>
    </cfRule>
  </conditionalFormatting>
  <conditionalFormatting sqref="A161">
    <cfRule type="containsText" dxfId="337" priority="72" operator="containsText" text="datum">
      <formula>NOT(ISERROR(SEARCH("datum",A161)))</formula>
    </cfRule>
  </conditionalFormatting>
  <conditionalFormatting sqref="A173">
    <cfRule type="containsText" dxfId="336" priority="71" operator="containsText" text="datum">
      <formula>NOT(ISERROR(SEARCH("datum",A173)))</formula>
    </cfRule>
  </conditionalFormatting>
  <conditionalFormatting sqref="A185">
    <cfRule type="containsText" dxfId="335" priority="70" operator="containsText" text="datum">
      <formula>NOT(ISERROR(SEARCH("datum",A185)))</formula>
    </cfRule>
  </conditionalFormatting>
  <conditionalFormatting sqref="A197">
    <cfRule type="containsText" dxfId="334" priority="69" operator="containsText" text="datum">
      <formula>NOT(ISERROR(SEARCH("datum",A197)))</formula>
    </cfRule>
  </conditionalFormatting>
  <conditionalFormatting sqref="A209">
    <cfRule type="containsText" dxfId="333" priority="68" operator="containsText" text="datum">
      <formula>NOT(ISERROR(SEARCH("datum",A209)))</formula>
    </cfRule>
  </conditionalFormatting>
  <conditionalFormatting sqref="A221">
    <cfRule type="containsText" dxfId="332" priority="67" operator="containsText" text="datum">
      <formula>NOT(ISERROR(SEARCH("datum",A221)))</formula>
    </cfRule>
  </conditionalFormatting>
  <conditionalFormatting sqref="A233">
    <cfRule type="containsText" dxfId="331" priority="66" operator="containsText" text="datum">
      <formula>NOT(ISERROR(SEARCH("datum",A233)))</formula>
    </cfRule>
  </conditionalFormatting>
  <conditionalFormatting sqref="A245">
    <cfRule type="containsText" dxfId="330" priority="65" operator="containsText" text="datum">
      <formula>NOT(ISERROR(SEARCH("datum",A245)))</formula>
    </cfRule>
  </conditionalFormatting>
  <conditionalFormatting sqref="A257">
    <cfRule type="containsText" dxfId="329" priority="64" operator="containsText" text="datum">
      <formula>NOT(ISERROR(SEARCH("datum",A257)))</formula>
    </cfRule>
  </conditionalFormatting>
  <conditionalFormatting sqref="A269">
    <cfRule type="containsText" dxfId="328" priority="63" operator="containsText" text="datum">
      <formula>NOT(ISERROR(SEARCH("datum",A269)))</formula>
    </cfRule>
  </conditionalFormatting>
  <conditionalFormatting sqref="A281">
    <cfRule type="containsText" dxfId="327" priority="62" operator="containsText" text="datum">
      <formula>NOT(ISERROR(SEARCH("datum",A281)))</formula>
    </cfRule>
  </conditionalFormatting>
  <conditionalFormatting sqref="A293">
    <cfRule type="containsText" dxfId="326" priority="61" operator="containsText" text="datum">
      <formula>NOT(ISERROR(SEARCH("datum",A293)))</formula>
    </cfRule>
  </conditionalFormatting>
  <conditionalFormatting sqref="A305">
    <cfRule type="containsText" dxfId="325" priority="60" operator="containsText" text="datum">
      <formula>NOT(ISERROR(SEARCH("datum",A305)))</formula>
    </cfRule>
  </conditionalFormatting>
  <conditionalFormatting sqref="A317">
    <cfRule type="containsText" dxfId="324" priority="59" operator="containsText" text="datum">
      <formula>NOT(ISERROR(SEARCH("datum",A317)))</formula>
    </cfRule>
  </conditionalFormatting>
  <conditionalFormatting sqref="A329">
    <cfRule type="containsText" dxfId="323" priority="58" operator="containsText" text="datum">
      <formula>NOT(ISERROR(SEARCH("datum",A329)))</formula>
    </cfRule>
  </conditionalFormatting>
  <conditionalFormatting sqref="A341">
    <cfRule type="containsText" dxfId="322" priority="57" operator="containsText" text="datum">
      <formula>NOT(ISERROR(SEARCH("datum",A341)))</formula>
    </cfRule>
  </conditionalFormatting>
  <conditionalFormatting sqref="F16 F26:F27 F38:F39 F50:F51 F62:F63 F74:F75 F86:F87 F98:F99 F110:F111 F122:F123 F134:F135 F146:F147 F158:F159 F170:F171 F182:F183 F194:F195 F206:F207 F218:F219 F230:F231 F242:F243 F254:F255 F266:F267 F278:F279 F290:F291 F302:F303 F314:F315 F326:F327 F338:F339">
    <cfRule type="expression" dxfId="321" priority="56">
      <formula>$I16&lt;0</formula>
    </cfRule>
  </conditionalFormatting>
  <conditionalFormatting sqref="F17:F25 F29:F37 F41:F49 F53:F61 F65:F73 F77:F85 F89:F97 F101:F109 F113:F121 F125:F133 F137:F145 F149:F157 F161:F169 F173:F181 F185:F193 F197:F205 F209:F217 F221:F229 F233:F241 F245:F253 F257:F265 F269:F277 F281:F289 F293:F301 F305:F313 F317:F325 F329:F337 F341:F349">
    <cfRule type="expression" dxfId="320" priority="55">
      <formula>$I17&lt;0</formula>
    </cfRule>
  </conditionalFormatting>
  <conditionalFormatting sqref="A28">
    <cfRule type="containsText" dxfId="319" priority="54" operator="containsText" text="č. zakázky">
      <formula>NOT(ISERROR(SEARCH("č. zakázky",A28)))</formula>
    </cfRule>
  </conditionalFormatting>
  <conditionalFormatting sqref="F28">
    <cfRule type="expression" dxfId="318" priority="53">
      <formula>$I28&lt;0</formula>
    </cfRule>
  </conditionalFormatting>
  <conditionalFormatting sqref="A40">
    <cfRule type="containsText" dxfId="317" priority="52" operator="containsText" text="č. zakázky">
      <formula>NOT(ISERROR(SEARCH("č. zakázky",A40)))</formula>
    </cfRule>
  </conditionalFormatting>
  <conditionalFormatting sqref="F40">
    <cfRule type="expression" dxfId="316" priority="51">
      <formula>$I40&lt;0</formula>
    </cfRule>
  </conditionalFormatting>
  <conditionalFormatting sqref="A52">
    <cfRule type="containsText" dxfId="315" priority="50" operator="containsText" text="č. zakázky">
      <formula>NOT(ISERROR(SEARCH("č. zakázky",A52)))</formula>
    </cfRule>
  </conditionalFormatting>
  <conditionalFormatting sqref="F52">
    <cfRule type="expression" dxfId="314" priority="49">
      <formula>$I52&lt;0</formula>
    </cfRule>
  </conditionalFormatting>
  <conditionalFormatting sqref="A64">
    <cfRule type="containsText" dxfId="313" priority="48" operator="containsText" text="č. zakázky">
      <formula>NOT(ISERROR(SEARCH("č. zakázky",A64)))</formula>
    </cfRule>
  </conditionalFormatting>
  <conditionalFormatting sqref="F64">
    <cfRule type="expression" dxfId="312" priority="47">
      <formula>$I64&lt;0</formula>
    </cfRule>
  </conditionalFormatting>
  <conditionalFormatting sqref="A76">
    <cfRule type="containsText" dxfId="311" priority="46" operator="containsText" text="č. zakázky">
      <formula>NOT(ISERROR(SEARCH("č. zakázky",A76)))</formula>
    </cfRule>
  </conditionalFormatting>
  <conditionalFormatting sqref="F76">
    <cfRule type="expression" dxfId="310" priority="45">
      <formula>$I76&lt;0</formula>
    </cfRule>
  </conditionalFormatting>
  <conditionalFormatting sqref="A88">
    <cfRule type="containsText" dxfId="309" priority="44" operator="containsText" text="č. zakázky">
      <formula>NOT(ISERROR(SEARCH("č. zakázky",A88)))</formula>
    </cfRule>
  </conditionalFormatting>
  <conditionalFormatting sqref="F88">
    <cfRule type="expression" dxfId="308" priority="43">
      <formula>$I88&lt;0</formula>
    </cfRule>
  </conditionalFormatting>
  <conditionalFormatting sqref="A100">
    <cfRule type="containsText" dxfId="307" priority="42" operator="containsText" text="č. zakázky">
      <formula>NOT(ISERROR(SEARCH("č. zakázky",A100)))</formula>
    </cfRule>
  </conditionalFormatting>
  <conditionalFormatting sqref="F100">
    <cfRule type="expression" dxfId="306" priority="41">
      <formula>$I100&lt;0</formula>
    </cfRule>
  </conditionalFormatting>
  <conditionalFormatting sqref="A112">
    <cfRule type="containsText" dxfId="305" priority="40" operator="containsText" text="č. zakázky">
      <formula>NOT(ISERROR(SEARCH("č. zakázky",A112)))</formula>
    </cfRule>
  </conditionalFormatting>
  <conditionalFormatting sqref="F112">
    <cfRule type="expression" dxfId="304" priority="39">
      <formula>$I112&lt;0</formula>
    </cfRule>
  </conditionalFormatting>
  <conditionalFormatting sqref="A124">
    <cfRule type="containsText" dxfId="303" priority="38" operator="containsText" text="č. zakázky">
      <formula>NOT(ISERROR(SEARCH("č. zakázky",A124)))</formula>
    </cfRule>
  </conditionalFormatting>
  <conditionalFormatting sqref="F124">
    <cfRule type="expression" dxfId="302" priority="37">
      <formula>$I124&lt;0</formula>
    </cfRule>
  </conditionalFormatting>
  <conditionalFormatting sqref="A136">
    <cfRule type="containsText" dxfId="301" priority="36" operator="containsText" text="č. zakázky">
      <formula>NOT(ISERROR(SEARCH("č. zakázky",A136)))</formula>
    </cfRule>
  </conditionalFormatting>
  <conditionalFormatting sqref="F136">
    <cfRule type="expression" dxfId="300" priority="35">
      <formula>$I136&lt;0</formula>
    </cfRule>
  </conditionalFormatting>
  <conditionalFormatting sqref="A148">
    <cfRule type="containsText" dxfId="299" priority="34" operator="containsText" text="č. zakázky">
      <formula>NOT(ISERROR(SEARCH("č. zakázky",A148)))</formula>
    </cfRule>
  </conditionalFormatting>
  <conditionalFormatting sqref="F148">
    <cfRule type="expression" dxfId="298" priority="33">
      <formula>$I148&lt;0</formula>
    </cfRule>
  </conditionalFormatting>
  <conditionalFormatting sqref="A160">
    <cfRule type="containsText" dxfId="297" priority="32" operator="containsText" text="č. zakázky">
      <formula>NOT(ISERROR(SEARCH("č. zakázky",A160)))</formula>
    </cfRule>
  </conditionalFormatting>
  <conditionalFormatting sqref="F160">
    <cfRule type="expression" dxfId="296" priority="31">
      <formula>$I160&lt;0</formula>
    </cfRule>
  </conditionalFormatting>
  <conditionalFormatting sqref="A172">
    <cfRule type="containsText" dxfId="295" priority="30" operator="containsText" text="č. zakázky">
      <formula>NOT(ISERROR(SEARCH("č. zakázky",A172)))</formula>
    </cfRule>
  </conditionalFormatting>
  <conditionalFormatting sqref="F172">
    <cfRule type="expression" dxfId="294" priority="29">
      <formula>$I172&lt;0</formula>
    </cfRule>
  </conditionalFormatting>
  <conditionalFormatting sqref="A184">
    <cfRule type="containsText" dxfId="293" priority="28" operator="containsText" text="č. zakázky">
      <formula>NOT(ISERROR(SEARCH("č. zakázky",A184)))</formula>
    </cfRule>
  </conditionalFormatting>
  <conditionalFormatting sqref="F184">
    <cfRule type="expression" dxfId="292" priority="27">
      <formula>$I184&lt;0</formula>
    </cfRule>
  </conditionalFormatting>
  <conditionalFormatting sqref="A196">
    <cfRule type="containsText" dxfId="291" priority="26" operator="containsText" text="č. zakázky">
      <formula>NOT(ISERROR(SEARCH("č. zakázky",A196)))</formula>
    </cfRule>
  </conditionalFormatting>
  <conditionalFormatting sqref="F196">
    <cfRule type="expression" dxfId="290" priority="25">
      <formula>$I196&lt;0</formula>
    </cfRule>
  </conditionalFormatting>
  <conditionalFormatting sqref="A208">
    <cfRule type="containsText" dxfId="289" priority="24" operator="containsText" text="č. zakázky">
      <formula>NOT(ISERROR(SEARCH("č. zakázky",A208)))</formula>
    </cfRule>
  </conditionalFormatting>
  <conditionalFormatting sqref="F208">
    <cfRule type="expression" dxfId="288" priority="23">
      <formula>$I208&lt;0</formula>
    </cfRule>
  </conditionalFormatting>
  <conditionalFormatting sqref="A220">
    <cfRule type="containsText" dxfId="287" priority="22" operator="containsText" text="č. zakázky">
      <formula>NOT(ISERROR(SEARCH("č. zakázky",A220)))</formula>
    </cfRule>
  </conditionalFormatting>
  <conditionalFormatting sqref="F220">
    <cfRule type="expression" dxfId="286" priority="21">
      <formula>$I220&lt;0</formula>
    </cfRule>
  </conditionalFormatting>
  <conditionalFormatting sqref="A232">
    <cfRule type="containsText" dxfId="285" priority="20" operator="containsText" text="č. zakázky">
      <formula>NOT(ISERROR(SEARCH("č. zakázky",A232)))</formula>
    </cfRule>
  </conditionalFormatting>
  <conditionalFormatting sqref="F232">
    <cfRule type="expression" dxfId="284" priority="19">
      <formula>$I232&lt;0</formula>
    </cfRule>
  </conditionalFormatting>
  <conditionalFormatting sqref="A244">
    <cfRule type="containsText" dxfId="283" priority="18" operator="containsText" text="č. zakázky">
      <formula>NOT(ISERROR(SEARCH("č. zakázky",A244)))</formula>
    </cfRule>
  </conditionalFormatting>
  <conditionalFormatting sqref="F244">
    <cfRule type="expression" dxfId="282" priority="17">
      <formula>$I244&lt;0</formula>
    </cfRule>
  </conditionalFormatting>
  <conditionalFormatting sqref="A256">
    <cfRule type="containsText" dxfId="281" priority="16" operator="containsText" text="č. zakázky">
      <formula>NOT(ISERROR(SEARCH("č. zakázky",A256)))</formula>
    </cfRule>
  </conditionalFormatting>
  <conditionalFormatting sqref="F256">
    <cfRule type="expression" dxfId="280" priority="15">
      <formula>$I256&lt;0</formula>
    </cfRule>
  </conditionalFormatting>
  <conditionalFormatting sqref="A268">
    <cfRule type="containsText" dxfId="279" priority="14" operator="containsText" text="č. zakázky">
      <formula>NOT(ISERROR(SEARCH("č. zakázky",A268)))</formula>
    </cfRule>
  </conditionalFormatting>
  <conditionalFormatting sqref="F268">
    <cfRule type="expression" dxfId="278" priority="13">
      <formula>$I268&lt;0</formula>
    </cfRule>
  </conditionalFormatting>
  <conditionalFormatting sqref="A280">
    <cfRule type="containsText" dxfId="277" priority="12" operator="containsText" text="č. zakázky">
      <formula>NOT(ISERROR(SEARCH("č. zakázky",A280)))</formula>
    </cfRule>
  </conditionalFormatting>
  <conditionalFormatting sqref="F280">
    <cfRule type="expression" dxfId="276" priority="11">
      <formula>$I280&lt;0</formula>
    </cfRule>
  </conditionalFormatting>
  <conditionalFormatting sqref="A292">
    <cfRule type="containsText" dxfId="275" priority="10" operator="containsText" text="č. zakázky">
      <formula>NOT(ISERROR(SEARCH("č. zakázky",A292)))</formula>
    </cfRule>
  </conditionalFormatting>
  <conditionalFormatting sqref="F292">
    <cfRule type="expression" dxfId="274" priority="9">
      <formula>$I292&lt;0</formula>
    </cfRule>
  </conditionalFormatting>
  <conditionalFormatting sqref="A304">
    <cfRule type="containsText" dxfId="273" priority="8" operator="containsText" text="č. zakázky">
      <formula>NOT(ISERROR(SEARCH("č. zakázky",A304)))</formula>
    </cfRule>
  </conditionalFormatting>
  <conditionalFormatting sqref="F304">
    <cfRule type="expression" dxfId="272" priority="7">
      <formula>$I304&lt;0</formula>
    </cfRule>
  </conditionalFormatting>
  <conditionalFormatting sqref="A316">
    <cfRule type="containsText" dxfId="271" priority="6" operator="containsText" text="č. zakázky">
      <formula>NOT(ISERROR(SEARCH("č. zakázky",A316)))</formula>
    </cfRule>
  </conditionalFormatting>
  <conditionalFormatting sqref="F316">
    <cfRule type="expression" dxfId="270" priority="5">
      <formula>$I316&lt;0</formula>
    </cfRule>
  </conditionalFormatting>
  <conditionalFormatting sqref="A328">
    <cfRule type="containsText" dxfId="269" priority="4" operator="containsText" text="č. zakázky">
      <formula>NOT(ISERROR(SEARCH("č. zakázky",A328)))</formula>
    </cfRule>
  </conditionalFormatting>
  <conditionalFormatting sqref="F328">
    <cfRule type="expression" dxfId="268" priority="3">
      <formula>$I328&lt;0</formula>
    </cfRule>
  </conditionalFormatting>
  <conditionalFormatting sqref="A340">
    <cfRule type="containsText" dxfId="267" priority="2" operator="containsText" text="č. zakázky">
      <formula>NOT(ISERROR(SEARCH("č. zakázky",A340)))</formula>
    </cfRule>
  </conditionalFormatting>
  <conditionalFormatting sqref="F340">
    <cfRule type="expression" dxfId="266" priority="1">
      <formula>$I340&lt;0</formula>
    </cfRule>
  </conditionalFormatting>
  <pageMargins left="0.31496062992125984" right="0.11811023622047245" top="0.39370078740157483" bottom="0.3937007874015748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  <outlinePr summaryBelow="0"/>
  </sheetPr>
  <dimension ref="A2:K351"/>
  <sheetViews>
    <sheetView showGridLines="0" workbookViewId="0">
      <pane ySplit="3" topLeftCell="A40" activePane="bottomLeft" state="frozen"/>
      <selection activeCell="D184" sqref="D184"/>
      <selection pane="bottomLeft" activeCell="G184" sqref="G184"/>
    </sheetView>
  </sheetViews>
  <sheetFormatPr defaultRowHeight="15" outlineLevelRow="1" x14ac:dyDescent="0.25"/>
  <cols>
    <col min="1" max="1" width="19.28515625" style="180" customWidth="1"/>
    <col min="2" max="2" width="20.42578125" style="208" customWidth="1"/>
    <col min="3" max="3" width="12.28515625" style="3" customWidth="1"/>
    <col min="4" max="4" width="31.5703125" style="208" customWidth="1"/>
    <col min="5" max="5" width="31.7109375" style="208" bestFit="1" customWidth="1"/>
    <col min="6" max="6" width="12.42578125" style="23" customWidth="1"/>
    <col min="7" max="7" width="33.140625" style="189" customWidth="1"/>
    <col min="8" max="8" width="2" style="189" customWidth="1"/>
    <col min="9" max="9" width="9" style="1" customWidth="1"/>
    <col min="10" max="11" width="9" customWidth="1"/>
  </cols>
  <sheetData>
    <row r="2" spans="1:11" ht="34.5" customHeight="1" x14ac:dyDescent="0.25">
      <c r="A2" s="191" t="s">
        <v>218</v>
      </c>
      <c r="B2" s="209"/>
      <c r="C2" s="252" t="s">
        <v>233</v>
      </c>
      <c r="D2" s="209"/>
      <c r="E2" s="209"/>
      <c r="F2" s="203"/>
    </row>
    <row r="3" spans="1:11" ht="18" customHeight="1" x14ac:dyDescent="0.3">
      <c r="A3" s="197"/>
      <c r="B3" s="210" t="s">
        <v>208</v>
      </c>
      <c r="C3" s="184" t="s">
        <v>50</v>
      </c>
      <c r="D3" s="210" t="s">
        <v>212</v>
      </c>
      <c r="E3" s="210" t="s">
        <v>47</v>
      </c>
      <c r="F3" s="185" t="s">
        <v>48</v>
      </c>
      <c r="G3" s="192" t="s">
        <v>209</v>
      </c>
      <c r="I3" s="193" t="s">
        <v>49</v>
      </c>
    </row>
    <row r="4" spans="1:11" ht="15" customHeight="1" x14ac:dyDescent="0.25">
      <c r="A4" s="182" t="s">
        <v>235</v>
      </c>
      <c r="B4" s="248"/>
      <c r="C4" s="195"/>
      <c r="D4" s="211"/>
      <c r="E4" s="211"/>
      <c r="F4" s="204"/>
      <c r="G4" s="190"/>
      <c r="I4" s="189"/>
      <c r="J4" s="189"/>
    </row>
    <row r="5" spans="1:11" ht="15" customHeight="1" outlineLevel="1" x14ac:dyDescent="0.25">
      <c r="A5" s="183">
        <v>43341</v>
      </c>
      <c r="B5" s="249" t="str">
        <f>IF(C5="","",VLOOKUP(C5,seznam!$B$1:$E$979,4,FALSE))</f>
        <v>1 - PR-Rámy, ochrany</v>
      </c>
      <c r="C5" s="196" t="s">
        <v>51</v>
      </c>
      <c r="D5" s="212" t="str">
        <f>IF(C5="","",VLOOKUP(C5,seznam!$B$1:$D$979,2,FALSE))</f>
        <v>Rám mont.</v>
      </c>
      <c r="E5" s="212" t="str">
        <f>IF(C5="","",VLOOKUP(C5,seznam!$B$1:$D$979,3,FALSE))</f>
        <v>6000x1100-100 / oranř</v>
      </c>
      <c r="F5" s="205">
        <v>1</v>
      </c>
      <c r="G5" s="190"/>
      <c r="I5" s="194">
        <f>IF(C5="","",VLOOKUP(C5,seznam!$B$1:$F$979,5,FALSE))</f>
        <v>3</v>
      </c>
    </row>
    <row r="6" spans="1:11" ht="15" customHeight="1" outlineLevel="1" x14ac:dyDescent="0.25">
      <c r="B6" s="249" t="str">
        <f>IF(C6="","",VLOOKUP(C6,seznam!$B$1:$E$979,4,FALSE))</f>
        <v>1 - PR-Rámy, ochrany</v>
      </c>
      <c r="C6" s="196" t="s">
        <v>52</v>
      </c>
      <c r="D6" s="212" t="str">
        <f>IF(C6="","",VLOOKUP(C6,seznam!$B$1:$D$979,2,FALSE))</f>
        <v/>
      </c>
      <c r="E6" s="212" t="str">
        <f>IF(C6="","",VLOOKUP(C6,seznam!$B$1:$D$979,3,FALSE))</f>
        <v/>
      </c>
      <c r="F6" s="205">
        <v>2</v>
      </c>
      <c r="G6" s="190"/>
      <c r="I6" s="194">
        <f>IF(C6="","",VLOOKUP(C6,seznam!$B$1:$F$979,5,FALSE))</f>
        <v>0</v>
      </c>
    </row>
    <row r="7" spans="1:11" ht="15" customHeight="1" outlineLevel="1" x14ac:dyDescent="0.25">
      <c r="B7" s="249" t="str">
        <f>IF(C7="","",VLOOKUP(C7,seznam!$B$1:$E$979,4,FALSE))</f>
        <v>2 - PR-Nosník, příčníky</v>
      </c>
      <c r="C7" s="196" t="s">
        <v>80</v>
      </c>
      <c r="D7" s="212" t="str">
        <f>IF(C7="","",VLOOKUP(C7,seznam!$B$1:$D$979,2,FALSE))</f>
        <v>Nosník</v>
      </c>
      <c r="E7" s="212" t="str">
        <f>IF(C7="","",VLOOKUP(C7,seznam!$B$1:$D$979,3,FALSE))</f>
        <v>2700x120-40 / Zn (jekl)</v>
      </c>
      <c r="F7" s="205">
        <v>6</v>
      </c>
      <c r="G7" s="190"/>
      <c r="I7" s="194">
        <f>IF(C7="","",VLOOKUP(C7,seznam!$B$1:$F$979,5,FALSE))</f>
        <v>30</v>
      </c>
    </row>
    <row r="8" spans="1:11" ht="15" customHeight="1" outlineLevel="1" x14ac:dyDescent="0.25">
      <c r="B8" s="249" t="str">
        <f>IF(C8="","",VLOOKUP(C8,seznam!$B$1:$E$979,4,FALSE))</f>
        <v/>
      </c>
      <c r="C8" s="196"/>
      <c r="D8" s="212" t="str">
        <f>IF(C8="","",VLOOKUP(C8,seznam!$B$1:$D$979,2,FALSE))</f>
        <v/>
      </c>
      <c r="E8" s="212" t="str">
        <f>IF(C8="","",VLOOKUP(C8,seznam!$B$1:$D$979,3,FALSE))</f>
        <v/>
      </c>
      <c r="F8" s="205"/>
      <c r="G8" s="190"/>
      <c r="I8" s="194" t="str">
        <f>IF(C8="","",VLOOKUP(C8,seznam!$B$1:$F$979,5,FALSE))</f>
        <v/>
      </c>
    </row>
    <row r="9" spans="1:11" ht="15" customHeight="1" outlineLevel="1" x14ac:dyDescent="0.25">
      <c r="B9" s="249" t="str">
        <f>IF(C9="","",VLOOKUP(C9,seznam!$B$1:$E$979,4,FALSE))</f>
        <v/>
      </c>
      <c r="C9" s="196"/>
      <c r="D9" s="212" t="str">
        <f>IF(C9="","",VLOOKUP(C9,seznam!$B$1:$D$979,2,FALSE))</f>
        <v/>
      </c>
      <c r="E9" s="212" t="str">
        <f>IF(C9="","",VLOOKUP(C9,seznam!$B$1:$D$979,3,FALSE))</f>
        <v/>
      </c>
      <c r="F9" s="205"/>
      <c r="G9" s="190"/>
      <c r="I9" s="194" t="str">
        <f>IF(C9="","",VLOOKUP(C9,seznam!$B$1:$F$979,5,FALSE))</f>
        <v/>
      </c>
    </row>
    <row r="10" spans="1:11" ht="15" customHeight="1" outlineLevel="1" x14ac:dyDescent="0.25">
      <c r="B10" s="249" t="str">
        <f>IF(C10="","",VLOOKUP(C10,seznam!$B$1:$E$979,4,FALSE))</f>
        <v/>
      </c>
      <c r="C10" s="196"/>
      <c r="D10" s="212" t="str">
        <f>IF(C10="","",VLOOKUP(C10,seznam!$B$1:$D$979,2,FALSE))</f>
        <v/>
      </c>
      <c r="E10" s="212" t="str">
        <f>IF(C10="","",VLOOKUP(C10,seznam!$B$1:$D$979,3,FALSE))</f>
        <v/>
      </c>
      <c r="F10" s="205"/>
      <c r="G10" s="190"/>
      <c r="I10" s="194" t="str">
        <f>IF(C10="","",VLOOKUP(C10,seznam!$B$1:$F$979,5,FALSE))</f>
        <v/>
      </c>
    </row>
    <row r="11" spans="1:11" ht="15" customHeight="1" outlineLevel="1" x14ac:dyDescent="0.25">
      <c r="B11" s="249" t="str">
        <f>IF(C11="","",VLOOKUP(C11,seznam!$B$1:$E$979,4,FALSE))</f>
        <v/>
      </c>
      <c r="C11" s="196"/>
      <c r="D11" s="212" t="str">
        <f>IF(C11="","",VLOOKUP(C11,seznam!$B$1:$D$979,2,FALSE))</f>
        <v/>
      </c>
      <c r="E11" s="212" t="str">
        <f>IF(C11="","",VLOOKUP(C11,seznam!$B$1:$D$979,3,FALSE))</f>
        <v/>
      </c>
      <c r="F11" s="205"/>
      <c r="G11" s="190"/>
      <c r="I11" s="194" t="str">
        <f>IF(C11="","",VLOOKUP(C11,seznam!$B$1:$F$979,5,FALSE))</f>
        <v/>
      </c>
    </row>
    <row r="12" spans="1:11" ht="15" customHeight="1" outlineLevel="1" x14ac:dyDescent="0.25">
      <c r="B12" s="249" t="str">
        <f>IF(C12="","",VLOOKUP(C12,seznam!$B$1:$E$979,4,FALSE))</f>
        <v/>
      </c>
      <c r="C12" s="196"/>
      <c r="D12" s="212" t="str">
        <f>IF(C12="","",VLOOKUP(C12,seznam!$B$1:$D$979,2,FALSE))</f>
        <v/>
      </c>
      <c r="E12" s="212" t="str">
        <f>IF(C12="","",VLOOKUP(C12,seznam!$B$1:$D$979,3,FALSE))</f>
        <v/>
      </c>
      <c r="F12" s="205"/>
      <c r="G12" s="190"/>
      <c r="I12" s="194" t="str">
        <f>IF(C12="","",VLOOKUP(C12,seznam!$B$1:$F$979,5,FALSE))</f>
        <v/>
      </c>
    </row>
    <row r="13" spans="1:11" ht="15" customHeight="1" outlineLevel="1" x14ac:dyDescent="0.25">
      <c r="B13" s="249" t="str">
        <f>IF(C13="","",VLOOKUP(C13,seznam!$B$1:$E$979,4,FALSE))</f>
        <v/>
      </c>
      <c r="C13" s="196"/>
      <c r="D13" s="212" t="str">
        <f>IF(C13="","",VLOOKUP(C13,seznam!$B$1:$D$979,2,FALSE))</f>
        <v/>
      </c>
      <c r="E13" s="212" t="str">
        <f>IF(C13="","",VLOOKUP(C13,seznam!$B$1:$D$979,3,FALSE))</f>
        <v/>
      </c>
      <c r="F13" s="205"/>
      <c r="G13" s="190"/>
      <c r="I13" s="194" t="str">
        <f>IF(C13="","",VLOOKUP(C13,seznam!$B$1:$F$979,5,FALSE))</f>
        <v/>
      </c>
    </row>
    <row r="14" spans="1:11" ht="15" customHeight="1" outlineLevel="1" x14ac:dyDescent="0.25">
      <c r="B14" s="249" t="str">
        <f>IF(C14="","",VLOOKUP(C14,seznam!$B$1:$E$979,4,FALSE))</f>
        <v/>
      </c>
      <c r="C14" s="196"/>
      <c r="D14" s="212" t="str">
        <f>IF(C14="","",VLOOKUP(C14,seznam!$B$1:$D$979,2,FALSE))</f>
        <v/>
      </c>
      <c r="E14" s="212" t="str">
        <f>IF(C14="","",VLOOKUP(C14,seznam!$B$1:$D$979,3,FALSE))</f>
        <v/>
      </c>
      <c r="F14" s="205"/>
      <c r="G14" s="190"/>
      <c r="I14" s="194" t="str">
        <f>IF(C14="","",VLOOKUP(C14,seznam!$B$1:$F$979,5,FALSE))</f>
        <v/>
      </c>
    </row>
    <row r="15" spans="1:11" ht="15" customHeight="1" outlineLevel="1" x14ac:dyDescent="0.25">
      <c r="B15" s="250" t="str">
        <f>IF(C15="","",VLOOKUP(C15,seznam!$B$1:$E$979,4,FALSE))</f>
        <v/>
      </c>
      <c r="C15" s="198"/>
      <c r="D15" s="213" t="str">
        <f>IF(C15="","",VLOOKUP(C15,seznam!$B$1:$D$979,2,FALSE))</f>
        <v/>
      </c>
      <c r="E15" s="213" t="str">
        <f>IF(C15="","",VLOOKUP(C15,seznam!$B$1:$D$979,3,FALSE))</f>
        <v/>
      </c>
      <c r="F15" s="206"/>
      <c r="G15" s="199"/>
      <c r="I15" s="194" t="str">
        <f>IF(C15="","",VLOOKUP(C15,seznam!$B$1:$F$979,5,FALSE))</f>
        <v/>
      </c>
    </row>
    <row r="16" spans="1:11" ht="15" customHeight="1" collapsed="1" x14ac:dyDescent="0.25">
      <c r="A16" s="182" t="s">
        <v>235</v>
      </c>
      <c r="B16" s="251"/>
      <c r="C16" s="201"/>
      <c r="D16" s="214"/>
      <c r="E16" s="214"/>
      <c r="F16" s="207"/>
      <c r="G16" s="202"/>
      <c r="I16" s="189"/>
      <c r="J16" s="189"/>
      <c r="K16" s="189"/>
    </row>
    <row r="17" spans="1:9" ht="15" hidden="1" customHeight="1" outlineLevel="1" x14ac:dyDescent="0.25">
      <c r="A17" s="183">
        <v>43437</v>
      </c>
      <c r="B17" s="249" t="str">
        <f>IF(C17="","",VLOOKUP(C17,seznam!$B$1:$E$979,4,FALSE))</f>
        <v>2 - PR-Nosník, příčníky</v>
      </c>
      <c r="C17" s="196" t="s">
        <v>81</v>
      </c>
      <c r="D17" s="212" t="str">
        <f>IF(C17="","",VLOOKUP(C17,seznam!$B$1:$D$979,2,FALSE))</f>
        <v>Nosník</v>
      </c>
      <c r="E17" s="212" t="str">
        <f>IF(C17="","",VLOOKUP(C17,seznam!$B$1:$D$979,3,FALSE))</f>
        <v>2700x100-40 / Oranž (jekl)</v>
      </c>
      <c r="F17" s="205">
        <v>2</v>
      </c>
      <c r="G17" s="190" t="s">
        <v>242</v>
      </c>
      <c r="I17" s="194">
        <f>IF(C17="","",VLOOKUP(C17,seznam!$B$1:$F$979,5,FALSE))</f>
        <v>30</v>
      </c>
    </row>
    <row r="18" spans="1:9" ht="15" hidden="1" customHeight="1" outlineLevel="1" x14ac:dyDescent="0.25">
      <c r="B18" s="249" t="str">
        <f>IF(C18="","",VLOOKUP(C18,seznam!$B$1:$E$979,4,FALSE))</f>
        <v/>
      </c>
      <c r="C18" s="196"/>
      <c r="D18" s="212" t="str">
        <f>IF(C18="","",VLOOKUP(C18,seznam!$B$1:$D$979,2,FALSE))</f>
        <v/>
      </c>
      <c r="E18" s="212" t="str">
        <f>IF(C18="","",VLOOKUP(C18,seznam!$B$1:$D$979,3,FALSE))</f>
        <v/>
      </c>
      <c r="F18" s="205"/>
      <c r="G18" s="190"/>
      <c r="I18" s="194" t="str">
        <f>IF(C18="","",VLOOKUP(C18,seznam!$B$1:$F$979,5,FALSE))</f>
        <v/>
      </c>
    </row>
    <row r="19" spans="1:9" ht="15" hidden="1" customHeight="1" outlineLevel="1" x14ac:dyDescent="0.25">
      <c r="B19" s="249" t="str">
        <f>IF(C19="","",VLOOKUP(C19,seznam!$B$1:$E$979,4,FALSE))</f>
        <v/>
      </c>
      <c r="C19" s="196"/>
      <c r="D19" s="212" t="str">
        <f>IF(C19="","",VLOOKUP(C19,seznam!$B$1:$D$979,2,FALSE))</f>
        <v/>
      </c>
      <c r="E19" s="212" t="str">
        <f>IF(C19="","",VLOOKUP(C19,seznam!$B$1:$D$979,3,FALSE))</f>
        <v/>
      </c>
      <c r="F19" s="205"/>
      <c r="G19" s="190"/>
      <c r="I19" s="194" t="str">
        <f>IF(C19="","",VLOOKUP(C19,seznam!$B$1:$F$979,5,FALSE))</f>
        <v/>
      </c>
    </row>
    <row r="20" spans="1:9" ht="15" hidden="1" customHeight="1" outlineLevel="1" x14ac:dyDescent="0.25">
      <c r="B20" s="249" t="str">
        <f>IF(C20="","",VLOOKUP(C20,seznam!$B$1:$E$979,4,FALSE))</f>
        <v/>
      </c>
      <c r="C20" s="196"/>
      <c r="D20" s="212" t="str">
        <f>IF(C20="","",VLOOKUP(C20,seznam!$B$1:$D$979,2,FALSE))</f>
        <v/>
      </c>
      <c r="E20" s="212" t="str">
        <f>IF(C20="","",VLOOKUP(C20,seznam!$B$1:$D$979,3,FALSE))</f>
        <v/>
      </c>
      <c r="F20" s="205"/>
      <c r="G20" s="190"/>
      <c r="I20" s="194" t="str">
        <f>IF(C20="","",VLOOKUP(C20,seznam!$B$1:$F$979,5,FALSE))</f>
        <v/>
      </c>
    </row>
    <row r="21" spans="1:9" ht="15" hidden="1" customHeight="1" outlineLevel="1" x14ac:dyDescent="0.25">
      <c r="B21" s="249" t="str">
        <f>IF(C21="","",VLOOKUP(C21,seznam!$B$1:$E$979,4,FALSE))</f>
        <v/>
      </c>
      <c r="C21" s="196"/>
      <c r="D21" s="212" t="str">
        <f>IF(C21="","",VLOOKUP(C21,seznam!$B$1:$D$979,2,FALSE))</f>
        <v/>
      </c>
      <c r="E21" s="212" t="str">
        <f>IF(C21="","",VLOOKUP(C21,seznam!$B$1:$D$979,3,FALSE))</f>
        <v/>
      </c>
      <c r="F21" s="205"/>
      <c r="G21" s="190"/>
      <c r="I21" s="194" t="str">
        <f>IF(C21="","",VLOOKUP(C21,seznam!$B$1:$F$979,5,FALSE))</f>
        <v/>
      </c>
    </row>
    <row r="22" spans="1:9" ht="15" hidden="1" customHeight="1" outlineLevel="1" x14ac:dyDescent="0.25">
      <c r="B22" s="249" t="str">
        <f>IF(C22="","",VLOOKUP(C22,seznam!$B$1:$E$979,4,FALSE))</f>
        <v/>
      </c>
      <c r="C22" s="196"/>
      <c r="D22" s="212" t="str">
        <f>IF(C22="","",VLOOKUP(C22,seznam!$B$1:$D$979,2,FALSE))</f>
        <v/>
      </c>
      <c r="E22" s="212" t="str">
        <f>IF(C22="","",VLOOKUP(C22,seznam!$B$1:$D$979,3,FALSE))</f>
        <v/>
      </c>
      <c r="F22" s="205"/>
      <c r="G22" s="190"/>
      <c r="I22" s="194" t="str">
        <f>IF(C22="","",VLOOKUP(C22,seznam!$B$1:$F$979,5,FALSE))</f>
        <v/>
      </c>
    </row>
    <row r="23" spans="1:9" ht="15" hidden="1" customHeight="1" outlineLevel="1" x14ac:dyDescent="0.25">
      <c r="B23" s="249" t="str">
        <f>IF(C23="","",VLOOKUP(C23,seznam!$B$1:$E$979,4,FALSE))</f>
        <v/>
      </c>
      <c r="C23" s="196"/>
      <c r="D23" s="212" t="str">
        <f>IF(C23="","",VLOOKUP(C23,seznam!$B$1:$D$979,2,FALSE))</f>
        <v/>
      </c>
      <c r="E23" s="212" t="str">
        <f>IF(C23="","",VLOOKUP(C23,seznam!$B$1:$D$979,3,FALSE))</f>
        <v/>
      </c>
      <c r="F23" s="205"/>
      <c r="G23" s="190"/>
      <c r="I23" s="194" t="str">
        <f>IF(C23="","",VLOOKUP(C23,seznam!$B$1:$F$979,5,FALSE))</f>
        <v/>
      </c>
    </row>
    <row r="24" spans="1:9" hidden="1" outlineLevel="1" x14ac:dyDescent="0.25">
      <c r="B24" s="249" t="str">
        <f>IF(C24="","",VLOOKUP(C24,seznam!$B$1:$E$979,4,FALSE))</f>
        <v/>
      </c>
      <c r="C24" s="196"/>
      <c r="D24" s="212" t="str">
        <f>IF(C24="","",VLOOKUP(C24,seznam!$B$1:$D$979,2,FALSE))</f>
        <v/>
      </c>
      <c r="E24" s="212" t="str">
        <f>IF(C24="","",VLOOKUP(C24,seznam!$B$1:$D$979,3,FALSE))</f>
        <v/>
      </c>
      <c r="F24" s="205"/>
      <c r="G24" s="190"/>
      <c r="I24" s="194" t="str">
        <f>IF(C24="","",VLOOKUP(C24,seznam!$B$1:$F$979,5,FALSE))</f>
        <v/>
      </c>
    </row>
    <row r="25" spans="1:9" hidden="1" outlineLevel="1" x14ac:dyDescent="0.25">
      <c r="B25" s="249" t="str">
        <f>IF(C25="","",VLOOKUP(C25,seznam!$B$1:$E$979,4,FALSE))</f>
        <v/>
      </c>
      <c r="C25" s="196"/>
      <c r="D25" s="212" t="str">
        <f>IF(C25="","",VLOOKUP(C25,seznam!$B$1:$D$979,2,FALSE))</f>
        <v/>
      </c>
      <c r="E25" s="212" t="str">
        <f>IF(C25="","",VLOOKUP(C25,seznam!$B$1:$D$979,3,FALSE))</f>
        <v/>
      </c>
      <c r="F25" s="205"/>
      <c r="G25" s="190"/>
      <c r="I25" s="194" t="str">
        <f>IF(C25="","",VLOOKUP(C25,seznam!$B$1:$F$979,5,FALSE))</f>
        <v/>
      </c>
    </row>
    <row r="26" spans="1:9" ht="15" hidden="1" customHeight="1" outlineLevel="1" x14ac:dyDescent="0.25">
      <c r="B26" s="249" t="str">
        <f>IF(C26="","",VLOOKUP(C26,seznam!$B$1:$E$979,4,FALSE))</f>
        <v/>
      </c>
      <c r="C26" s="196"/>
      <c r="D26" s="212" t="str">
        <f>IF(C26="","",VLOOKUP(C26,seznam!$B$1:$D$979,2,FALSE))</f>
        <v/>
      </c>
      <c r="E26" s="212" t="str">
        <f>IF(C26="","",VLOOKUP(C26,seznam!$B$1:$D$979,3,FALSE))</f>
        <v/>
      </c>
      <c r="F26" s="205"/>
      <c r="G26" s="190"/>
      <c r="I26" s="194" t="str">
        <f>IF(C26="","",VLOOKUP(C26,seznam!$B$1:$F$979,5,FALSE))</f>
        <v/>
      </c>
    </row>
    <row r="27" spans="1:9" ht="15" hidden="1" customHeight="1" outlineLevel="1" x14ac:dyDescent="0.25">
      <c r="B27" s="249" t="str">
        <f>IF(C27="","",VLOOKUP(C27,seznam!$B$1:$E$979,4,FALSE))</f>
        <v/>
      </c>
      <c r="C27" s="196"/>
      <c r="D27" s="212" t="str">
        <f>IF(C27="","",VLOOKUP(C27,seznam!$B$1:$D$979,2,FALSE))</f>
        <v/>
      </c>
      <c r="E27" s="212" t="str">
        <f>IF(C27="","",VLOOKUP(C27,seznam!$B$1:$D$979,3,FALSE))</f>
        <v/>
      </c>
      <c r="F27" s="205"/>
      <c r="G27" s="190"/>
      <c r="I27" s="194" t="str">
        <f>IF(C27="","",VLOOKUP(C27,seznam!$B$1:$F$979,5,FALSE))</f>
        <v/>
      </c>
    </row>
    <row r="28" spans="1:9" ht="15" customHeight="1" collapsed="1" x14ac:dyDescent="0.25">
      <c r="A28" s="200" t="s">
        <v>235</v>
      </c>
      <c r="B28" s="251"/>
      <c r="C28" s="201"/>
      <c r="D28" s="214"/>
      <c r="E28" s="214"/>
      <c r="F28" s="207"/>
      <c r="G28" s="202"/>
      <c r="I28" s="189"/>
    </row>
    <row r="29" spans="1:9" ht="15" hidden="1" customHeight="1" outlineLevel="1" x14ac:dyDescent="0.25">
      <c r="A29" s="183">
        <v>43472</v>
      </c>
      <c r="B29" s="249" t="str">
        <f>IF(C29="","",VLOOKUP(C29,seznam!$B$1:$E$979,4,FALSE))</f>
        <v>2 - PR-Nosník, příčníky</v>
      </c>
      <c r="C29" s="196" t="s">
        <v>81</v>
      </c>
      <c r="D29" s="212" t="str">
        <f>IF(C29="","",VLOOKUP(C29,seznam!$B$1:$D$979,2,FALSE))</f>
        <v>Nosník</v>
      </c>
      <c r="E29" s="212" t="str">
        <f>IF(C29="","",VLOOKUP(C29,seznam!$B$1:$D$979,3,FALSE))</f>
        <v>2700x100-40 / Oranž (jekl)</v>
      </c>
      <c r="F29" s="205">
        <v>2</v>
      </c>
      <c r="G29" s="190" t="s">
        <v>244</v>
      </c>
      <c r="I29" s="194">
        <f>IF(C29="","",VLOOKUP(C29,seznam!$B$1:$F$979,5,FALSE))</f>
        <v>30</v>
      </c>
    </row>
    <row r="30" spans="1:9" ht="15" hidden="1" customHeight="1" outlineLevel="1" x14ac:dyDescent="0.25">
      <c r="B30" s="249" t="str">
        <f>IF(C30="","",VLOOKUP(C30,seznam!$B$1:$E$979,4,FALSE))</f>
        <v/>
      </c>
      <c r="C30" s="196"/>
      <c r="D30" s="212" t="s">
        <v>14</v>
      </c>
      <c r="E30" s="212" t="str">
        <f>IF(C30="","",VLOOKUP(C30,seznam!$B$1:$D$979,3,FALSE))</f>
        <v/>
      </c>
      <c r="F30" s="205">
        <v>4</v>
      </c>
      <c r="G30" s="254" t="s">
        <v>245</v>
      </c>
      <c r="I30" s="194" t="str">
        <f>IF(C30="","",VLOOKUP(C30,seznam!$B$1:$F$979,5,FALSE))</f>
        <v/>
      </c>
    </row>
    <row r="31" spans="1:9" ht="15" hidden="1" customHeight="1" outlineLevel="1" x14ac:dyDescent="0.25">
      <c r="B31" s="249" t="str">
        <f>IF(C31="","",VLOOKUP(C31,seznam!$B$1:$E$979,4,FALSE))</f>
        <v/>
      </c>
      <c r="C31" s="196"/>
      <c r="D31" s="212" t="str">
        <f>IF(C31="","",VLOOKUP(C31,seznam!$B$1:$D$979,2,FALSE))</f>
        <v/>
      </c>
      <c r="E31" s="212" t="str">
        <f>IF(C31="","",VLOOKUP(C31,seznam!$B$1:$D$979,3,FALSE))</f>
        <v/>
      </c>
      <c r="F31" s="205"/>
      <c r="G31" s="190"/>
      <c r="I31" s="194" t="str">
        <f>IF(C31="","",VLOOKUP(C31,seznam!$B$1:$F$979,5,FALSE))</f>
        <v/>
      </c>
    </row>
    <row r="32" spans="1:9" ht="15" hidden="1" customHeight="1" outlineLevel="1" x14ac:dyDescent="0.25">
      <c r="B32" s="249" t="str">
        <f>IF(C32="","",VLOOKUP(C32,seznam!$B$1:$E$979,4,FALSE))</f>
        <v/>
      </c>
      <c r="C32" s="196"/>
      <c r="D32" s="212" t="str">
        <f>IF(C32="","",VLOOKUP(C32,seznam!$B$1:$D$979,2,FALSE))</f>
        <v/>
      </c>
      <c r="E32" s="212" t="str">
        <f>IF(C32="","",VLOOKUP(C32,seznam!$B$1:$D$979,3,FALSE))</f>
        <v/>
      </c>
      <c r="F32" s="205"/>
      <c r="G32" s="190"/>
      <c r="I32" s="194" t="str">
        <f>IF(C32="","",VLOOKUP(C32,seznam!$B$1:$F$979,5,FALSE))</f>
        <v/>
      </c>
    </row>
    <row r="33" spans="1:9" ht="15" hidden="1" customHeight="1" outlineLevel="1" x14ac:dyDescent="0.25">
      <c r="B33" s="249" t="str">
        <f>IF(C33="","",VLOOKUP(C33,seznam!$B$1:$E$979,4,FALSE))</f>
        <v/>
      </c>
      <c r="C33" s="196"/>
      <c r="D33" s="212" t="str">
        <f>IF(C33="","",VLOOKUP(C33,seznam!$B$1:$D$979,2,FALSE))</f>
        <v/>
      </c>
      <c r="E33" s="212" t="str">
        <f>IF(C33="","",VLOOKUP(C33,seznam!$B$1:$D$979,3,FALSE))</f>
        <v/>
      </c>
      <c r="F33" s="205"/>
      <c r="G33" s="190"/>
      <c r="I33" s="194" t="str">
        <f>IF(C33="","",VLOOKUP(C33,seznam!$B$1:$F$979,5,FALSE))</f>
        <v/>
      </c>
    </row>
    <row r="34" spans="1:9" ht="15" hidden="1" customHeight="1" outlineLevel="1" x14ac:dyDescent="0.25">
      <c r="B34" s="249" t="str">
        <f>IF(C34="","",VLOOKUP(C34,seznam!$B$1:$E$979,4,FALSE))</f>
        <v/>
      </c>
      <c r="C34" s="196"/>
      <c r="D34" s="212" t="str">
        <f>IF(C34="","",VLOOKUP(C34,seznam!$B$1:$D$979,2,FALSE))</f>
        <v/>
      </c>
      <c r="E34" s="212" t="str">
        <f>IF(C34="","",VLOOKUP(C34,seznam!$B$1:$D$979,3,FALSE))</f>
        <v/>
      </c>
      <c r="F34" s="205"/>
      <c r="G34" s="190"/>
      <c r="I34" s="194" t="str">
        <f>IF(C34="","",VLOOKUP(C34,seznam!$B$1:$F$979,5,FALSE))</f>
        <v/>
      </c>
    </row>
    <row r="35" spans="1:9" ht="15" hidden="1" customHeight="1" outlineLevel="1" x14ac:dyDescent="0.25">
      <c r="B35" s="249" t="str">
        <f>IF(C35="","",VLOOKUP(C35,seznam!$B$1:$E$979,4,FALSE))</f>
        <v/>
      </c>
      <c r="C35" s="196"/>
      <c r="D35" s="212" t="str">
        <f>IF(C35="","",VLOOKUP(C35,seznam!$B$1:$D$979,2,FALSE))</f>
        <v/>
      </c>
      <c r="E35" s="212" t="str">
        <f>IF(C35="","",VLOOKUP(C35,seznam!$B$1:$D$979,3,FALSE))</f>
        <v/>
      </c>
      <c r="F35" s="205"/>
      <c r="G35" s="190"/>
      <c r="I35" s="194" t="str">
        <f>IF(C35="","",VLOOKUP(C35,seznam!$B$1:$F$979,5,FALSE))</f>
        <v/>
      </c>
    </row>
    <row r="36" spans="1:9" hidden="1" outlineLevel="1" x14ac:dyDescent="0.25">
      <c r="B36" s="249" t="str">
        <f>IF(C36="","",VLOOKUP(C36,seznam!$B$1:$E$979,4,FALSE))</f>
        <v/>
      </c>
      <c r="C36" s="196"/>
      <c r="D36" s="212" t="str">
        <f>IF(C36="","",VLOOKUP(C36,seznam!$B$1:$D$979,2,FALSE))</f>
        <v/>
      </c>
      <c r="E36" s="212" t="str">
        <f>IF(C36="","",VLOOKUP(C36,seznam!$B$1:$D$979,3,FALSE))</f>
        <v/>
      </c>
      <c r="F36" s="205"/>
      <c r="G36" s="190"/>
      <c r="I36" s="194" t="str">
        <f>IF(C36="","",VLOOKUP(C36,seznam!$B$1:$F$979,5,FALSE))</f>
        <v/>
      </c>
    </row>
    <row r="37" spans="1:9" hidden="1" outlineLevel="1" x14ac:dyDescent="0.25">
      <c r="B37" s="249" t="str">
        <f>IF(C37="","",VLOOKUP(C37,seznam!$B$1:$E$979,4,FALSE))</f>
        <v/>
      </c>
      <c r="C37" s="196"/>
      <c r="D37" s="212" t="str">
        <f>IF(C37="","",VLOOKUP(C37,seznam!$B$1:$D$979,2,FALSE))</f>
        <v/>
      </c>
      <c r="E37" s="212" t="str">
        <f>IF(C37="","",VLOOKUP(C37,seznam!$B$1:$D$979,3,FALSE))</f>
        <v/>
      </c>
      <c r="F37" s="205"/>
      <c r="G37" s="190"/>
      <c r="I37" s="194" t="str">
        <f>IF(C37="","",VLOOKUP(C37,seznam!$B$1:$F$979,5,FALSE))</f>
        <v/>
      </c>
    </row>
    <row r="38" spans="1:9" ht="15" hidden="1" customHeight="1" outlineLevel="1" x14ac:dyDescent="0.25">
      <c r="B38" s="249" t="str">
        <f>IF(C38="","",VLOOKUP(C38,seznam!$B$1:$E$979,4,FALSE))</f>
        <v/>
      </c>
      <c r="C38" s="196"/>
      <c r="D38" s="212" t="str">
        <f>IF(C38="","",VLOOKUP(C38,seznam!$B$1:$D$979,2,FALSE))</f>
        <v/>
      </c>
      <c r="E38" s="212" t="str">
        <f>IF(C38="","",VLOOKUP(C38,seznam!$B$1:$D$979,3,FALSE))</f>
        <v/>
      </c>
      <c r="F38" s="205"/>
      <c r="G38" s="190"/>
      <c r="I38" s="194" t="str">
        <f>IF(C38="","",VLOOKUP(C38,seznam!$B$1:$F$979,5,FALSE))</f>
        <v/>
      </c>
    </row>
    <row r="39" spans="1:9" ht="15" hidden="1" customHeight="1" outlineLevel="1" x14ac:dyDescent="0.25">
      <c r="B39" s="249" t="str">
        <f>IF(C39="","",VLOOKUP(C39,seznam!$B$1:$E$979,4,FALSE))</f>
        <v/>
      </c>
      <c r="C39" s="196"/>
      <c r="D39" s="212" t="str">
        <f>IF(C39="","",VLOOKUP(C39,seznam!$B$1:$D$979,2,FALSE))</f>
        <v/>
      </c>
      <c r="E39" s="212" t="str">
        <f>IF(C39="","",VLOOKUP(C39,seznam!$B$1:$D$979,3,FALSE))</f>
        <v/>
      </c>
      <c r="F39" s="205"/>
      <c r="G39" s="190"/>
      <c r="I39" s="194" t="str">
        <f>IF(C39="","",VLOOKUP(C39,seznam!$B$1:$F$979,5,FALSE))</f>
        <v/>
      </c>
    </row>
    <row r="40" spans="1:9" ht="15" customHeight="1" collapsed="1" x14ac:dyDescent="0.25">
      <c r="A40" s="200" t="s">
        <v>235</v>
      </c>
      <c r="B40" s="251"/>
      <c r="C40" s="201"/>
      <c r="D40" s="214"/>
      <c r="E40" s="214"/>
      <c r="F40" s="207"/>
      <c r="G40" s="202"/>
      <c r="I40" s="189"/>
    </row>
    <row r="41" spans="1:9" ht="15" hidden="1" customHeight="1" outlineLevel="1" x14ac:dyDescent="0.25">
      <c r="A41" s="183">
        <v>43472</v>
      </c>
      <c r="B41" s="249" t="str">
        <f>IF(C41="","",VLOOKUP(C41,seznam!$B$1:$E$979,4,FALSE))</f>
        <v>2 - PR-Nosník, příčníky</v>
      </c>
      <c r="C41" s="196" t="s">
        <v>82</v>
      </c>
      <c r="D41" s="212" t="str">
        <f>IF(C41="","",VLOOKUP(C41,seznam!$B$1:$D$979,2,FALSE))</f>
        <v>Nosník</v>
      </c>
      <c r="E41" s="212" t="str">
        <f>IF(C41="","",VLOOKUP(C41,seznam!$B$1:$D$979,3,FALSE))</f>
        <v>2700x100-40 / Zn (jekl)</v>
      </c>
      <c r="F41" s="205">
        <v>12</v>
      </c>
      <c r="G41" s="190" t="s">
        <v>246</v>
      </c>
      <c r="I41" s="194">
        <f>IF(C41="","",VLOOKUP(C41,seznam!$B$1:$F$979,5,FALSE))</f>
        <v>20</v>
      </c>
    </row>
    <row r="42" spans="1:9" ht="15" hidden="1" customHeight="1" outlineLevel="1" x14ac:dyDescent="0.25">
      <c r="B42" s="249" t="str">
        <f>IF(C42="","",VLOOKUP(C42,seznam!$B$1:$E$979,4,FALSE))</f>
        <v>2 - PR-Nosník, příčníky</v>
      </c>
      <c r="C42" s="196" t="s">
        <v>113</v>
      </c>
      <c r="D42" s="212" t="str">
        <f>IF(C42="","",VLOOKUP(C42,seznam!$B$1:$D$979,2,FALSE))</f>
        <v>Příčník na DTD tl. 22mm</v>
      </c>
      <c r="E42" s="212" t="str">
        <f>IF(C42="","",VLOOKUP(C42,seznam!$B$1:$D$979,3,FALSE))</f>
        <v>1100x50-30 / Zn (U)</v>
      </c>
      <c r="F42" s="205">
        <v>71</v>
      </c>
      <c r="G42" s="190" t="s">
        <v>246</v>
      </c>
      <c r="I42" s="194">
        <f>IF(C42="","",VLOOKUP(C42,seznam!$B$1:$F$979,5,FALSE))</f>
        <v>250</v>
      </c>
    </row>
    <row r="43" spans="1:9" ht="15" hidden="1" customHeight="1" outlineLevel="1" x14ac:dyDescent="0.25">
      <c r="B43" s="249" t="str">
        <f>IF(C43="","",VLOOKUP(C43,seznam!$B$1:$E$979,4,FALSE))</f>
        <v>2 - PR-Nosník, příčníky</v>
      </c>
      <c r="C43" s="196" t="s">
        <v>114</v>
      </c>
      <c r="D43" s="212" t="str">
        <f>IF(C43="","",VLOOKUP(C43,seznam!$B$1:$D$979,2,FALSE))</f>
        <v>Příčník na DTD tl. 22mm</v>
      </c>
      <c r="E43" s="212" t="str">
        <f>IF(C43="","",VLOOKUP(C43,seznam!$B$1:$D$979,3,FALSE))</f>
        <v>1100x50-30 / Šedá (U)</v>
      </c>
      <c r="F43" s="205">
        <v>1</v>
      </c>
      <c r="G43" s="190" t="s">
        <v>246</v>
      </c>
      <c r="I43" s="194">
        <f>IF(C43="","",VLOOKUP(C43,seznam!$B$1:$F$979,5,FALSE))</f>
        <v>85</v>
      </c>
    </row>
    <row r="44" spans="1:9" ht="15" hidden="1" customHeight="1" outlineLevel="1" x14ac:dyDescent="0.25">
      <c r="B44" s="249" t="str">
        <f>IF(C44="","",VLOOKUP(C44,seznam!$B$1:$E$979,4,FALSE))</f>
        <v/>
      </c>
      <c r="C44" s="196"/>
      <c r="D44" s="212" t="str">
        <f>IF(C44="","",VLOOKUP(C44,seznam!$B$1:$D$979,2,FALSE))</f>
        <v/>
      </c>
      <c r="E44" s="212" t="str">
        <f>IF(C44="","",VLOOKUP(C44,seznam!$B$1:$D$979,3,FALSE))</f>
        <v/>
      </c>
      <c r="F44" s="205"/>
      <c r="G44" s="190"/>
      <c r="I44" s="194" t="str">
        <f>IF(C44="","",VLOOKUP(C44,seznam!$B$1:$F$979,5,FALSE))</f>
        <v/>
      </c>
    </row>
    <row r="45" spans="1:9" ht="15" hidden="1" customHeight="1" outlineLevel="1" x14ac:dyDescent="0.25">
      <c r="B45" s="249" t="str">
        <f>IF(C45="","",VLOOKUP(C45,seznam!$B$1:$E$979,4,FALSE))</f>
        <v/>
      </c>
      <c r="C45" s="196"/>
      <c r="D45" s="212" t="str">
        <f>IF(C45="","",VLOOKUP(C45,seznam!$B$1:$D$979,2,FALSE))</f>
        <v/>
      </c>
      <c r="E45" s="212" t="str">
        <f>IF(C45="","",VLOOKUP(C45,seznam!$B$1:$D$979,3,FALSE))</f>
        <v/>
      </c>
      <c r="F45" s="205"/>
      <c r="G45" s="190"/>
      <c r="I45" s="194" t="str">
        <f>IF(C45="","",VLOOKUP(C45,seznam!$B$1:$F$979,5,FALSE))</f>
        <v/>
      </c>
    </row>
    <row r="46" spans="1:9" ht="15" hidden="1" customHeight="1" outlineLevel="1" x14ac:dyDescent="0.25">
      <c r="B46" s="249" t="str">
        <f>IF(C46="","",VLOOKUP(C46,seznam!$B$1:$E$979,4,FALSE))</f>
        <v/>
      </c>
      <c r="C46" s="196"/>
      <c r="D46" s="212" t="str">
        <f>IF(C46="","",VLOOKUP(C46,seznam!$B$1:$D$979,2,FALSE))</f>
        <v/>
      </c>
      <c r="E46" s="212" t="str">
        <f>IF(C46="","",VLOOKUP(C46,seznam!$B$1:$D$979,3,FALSE))</f>
        <v/>
      </c>
      <c r="F46" s="205"/>
      <c r="G46" s="190"/>
      <c r="I46" s="194" t="str">
        <f>IF(C46="","",VLOOKUP(C46,seznam!$B$1:$F$979,5,FALSE))</f>
        <v/>
      </c>
    </row>
    <row r="47" spans="1:9" ht="15" hidden="1" customHeight="1" outlineLevel="1" x14ac:dyDescent="0.25">
      <c r="B47" s="249" t="str">
        <f>IF(C47="","",VLOOKUP(C47,seznam!$B$1:$E$979,4,FALSE))</f>
        <v/>
      </c>
      <c r="C47" s="196"/>
      <c r="D47" s="212" t="str">
        <f>IF(C47="","",VLOOKUP(C47,seznam!$B$1:$D$979,2,FALSE))</f>
        <v/>
      </c>
      <c r="E47" s="212" t="str">
        <f>IF(C47="","",VLOOKUP(C47,seznam!$B$1:$D$979,3,FALSE))</f>
        <v/>
      </c>
      <c r="F47" s="205"/>
      <c r="G47" s="190"/>
      <c r="I47" s="194" t="str">
        <f>IF(C47="","",VLOOKUP(C47,seznam!$B$1:$F$979,5,FALSE))</f>
        <v/>
      </c>
    </row>
    <row r="48" spans="1:9" hidden="1" outlineLevel="1" x14ac:dyDescent="0.25">
      <c r="B48" s="249" t="str">
        <f>IF(C48="","",VLOOKUP(C48,seznam!$B$1:$E$979,4,FALSE))</f>
        <v/>
      </c>
      <c r="C48" s="196"/>
      <c r="D48" s="212" t="str">
        <f>IF(C48="","",VLOOKUP(C48,seznam!$B$1:$D$979,2,FALSE))</f>
        <v/>
      </c>
      <c r="E48" s="212" t="str">
        <f>IF(C48="","",VLOOKUP(C48,seznam!$B$1:$D$979,3,FALSE))</f>
        <v/>
      </c>
      <c r="F48" s="205"/>
      <c r="G48" s="190"/>
      <c r="I48" s="194" t="str">
        <f>IF(C48="","",VLOOKUP(C48,seznam!$B$1:$F$979,5,FALSE))</f>
        <v/>
      </c>
    </row>
    <row r="49" spans="1:9" hidden="1" outlineLevel="1" x14ac:dyDescent="0.25">
      <c r="B49" s="249" t="str">
        <f>IF(C49="","",VLOOKUP(C49,seznam!$B$1:$E$979,4,FALSE))</f>
        <v/>
      </c>
      <c r="C49" s="196"/>
      <c r="D49" s="212" t="str">
        <f>IF(C49="","",VLOOKUP(C49,seznam!$B$1:$D$979,2,FALSE))</f>
        <v/>
      </c>
      <c r="E49" s="212" t="str">
        <f>IF(C49="","",VLOOKUP(C49,seznam!$B$1:$D$979,3,FALSE))</f>
        <v/>
      </c>
      <c r="F49" s="205"/>
      <c r="G49" s="190"/>
      <c r="I49" s="194" t="str">
        <f>IF(C49="","",VLOOKUP(C49,seznam!$B$1:$F$979,5,FALSE))</f>
        <v/>
      </c>
    </row>
    <row r="50" spans="1:9" ht="15" hidden="1" customHeight="1" outlineLevel="1" x14ac:dyDescent="0.25">
      <c r="B50" s="249" t="str">
        <f>IF(C50="","",VLOOKUP(C50,seznam!$B$1:$E$979,4,FALSE))</f>
        <v/>
      </c>
      <c r="C50" s="196"/>
      <c r="D50" s="212" t="str">
        <f>IF(C50="","",VLOOKUP(C50,seznam!$B$1:$D$979,2,FALSE))</f>
        <v/>
      </c>
      <c r="E50" s="212" t="str">
        <f>IF(C50="","",VLOOKUP(C50,seznam!$B$1:$D$979,3,FALSE))</f>
        <v/>
      </c>
      <c r="F50" s="205"/>
      <c r="G50" s="190"/>
      <c r="I50" s="194" t="str">
        <f>IF(C50="","",VLOOKUP(C50,seznam!$B$1:$F$979,5,FALSE))</f>
        <v/>
      </c>
    </row>
    <row r="51" spans="1:9" ht="15" hidden="1" customHeight="1" outlineLevel="1" x14ac:dyDescent="0.25">
      <c r="B51" s="249" t="str">
        <f>IF(C51="","",VLOOKUP(C51,seznam!$B$1:$E$979,4,FALSE))</f>
        <v/>
      </c>
      <c r="C51" s="196"/>
      <c r="D51" s="212" t="str">
        <f>IF(C51="","",VLOOKUP(C51,seznam!$B$1:$D$979,2,FALSE))</f>
        <v/>
      </c>
      <c r="E51" s="212" t="str">
        <f>IF(C51="","",VLOOKUP(C51,seznam!$B$1:$D$979,3,FALSE))</f>
        <v/>
      </c>
      <c r="F51" s="205"/>
      <c r="G51" s="190"/>
      <c r="I51" s="194" t="str">
        <f>IF(C51="","",VLOOKUP(C51,seznam!$B$1:$F$979,5,FALSE))</f>
        <v/>
      </c>
    </row>
    <row r="52" spans="1:9" ht="15" customHeight="1" collapsed="1" x14ac:dyDescent="0.25">
      <c r="A52" s="200" t="s">
        <v>255</v>
      </c>
      <c r="B52" s="251" t="s">
        <v>251</v>
      </c>
      <c r="C52" s="201"/>
      <c r="D52" s="214"/>
      <c r="E52" s="214"/>
      <c r="F52" s="207"/>
      <c r="G52" s="202"/>
      <c r="I52" s="189"/>
    </row>
    <row r="53" spans="1:9" ht="15" hidden="1" customHeight="1" outlineLevel="1" x14ac:dyDescent="0.25">
      <c r="A53" s="183">
        <v>43416</v>
      </c>
      <c r="B53" s="249" t="str">
        <f>IF(C53="","",VLOOKUP(C53,seznam!$B$1:$E$979,4,FALSE))</f>
        <v>1 - PR-Rámy, ochrany</v>
      </c>
      <c r="C53" s="196" t="s">
        <v>63</v>
      </c>
      <c r="D53" s="212" t="str">
        <f>IF(C53="","",VLOOKUP(C53,seznam!$B$1:$D$979,2,FALSE))</f>
        <v>Stojna</v>
      </c>
      <c r="E53" s="212" t="str">
        <f>IF(C53="","",VLOOKUP(C53,seznam!$B$1:$D$979,3,FALSE))</f>
        <v>4500x-100 / Oranž</v>
      </c>
      <c r="F53" s="205">
        <v>1</v>
      </c>
      <c r="G53" s="190"/>
      <c r="I53" s="194">
        <f>IF(C53="","",VLOOKUP(C53,seznam!$B$1:$F$979,5,FALSE))</f>
        <v>40</v>
      </c>
    </row>
    <row r="54" spans="1:9" ht="15" hidden="1" customHeight="1" outlineLevel="1" x14ac:dyDescent="0.25">
      <c r="B54" s="249" t="str">
        <f>IF(C54="","",VLOOKUP(C54,seznam!$B$1:$E$979,4,FALSE))</f>
        <v/>
      </c>
      <c r="C54" s="196"/>
      <c r="D54" s="212" t="str">
        <f>IF(C54="","",VLOOKUP(C54,seznam!$B$1:$D$979,2,FALSE))</f>
        <v/>
      </c>
      <c r="E54" s="212" t="str">
        <f>IF(C54="","",VLOOKUP(C54,seznam!$B$1:$D$979,3,FALSE))</f>
        <v/>
      </c>
      <c r="F54" s="205"/>
      <c r="G54" s="190"/>
      <c r="I54" s="194" t="str">
        <f>IF(C54="","",VLOOKUP(C54,seznam!$B$1:$F$979,5,FALSE))</f>
        <v/>
      </c>
    </row>
    <row r="55" spans="1:9" ht="15" hidden="1" customHeight="1" outlineLevel="1" x14ac:dyDescent="0.25">
      <c r="B55" s="249" t="str">
        <f>IF(C55="","",VLOOKUP(C55,seznam!$B$1:$E$979,4,FALSE))</f>
        <v/>
      </c>
      <c r="C55" s="196"/>
      <c r="D55" s="212" t="str">
        <f>IF(C55="","",VLOOKUP(C55,seznam!$B$1:$D$979,2,FALSE))</f>
        <v/>
      </c>
      <c r="E55" s="212" t="str">
        <f>IF(C55="","",VLOOKUP(C55,seznam!$B$1:$D$979,3,FALSE))</f>
        <v/>
      </c>
      <c r="F55" s="205"/>
      <c r="G55" s="190"/>
      <c r="I55" s="194" t="str">
        <f>IF(C55="","",VLOOKUP(C55,seznam!$B$1:$F$979,5,FALSE))</f>
        <v/>
      </c>
    </row>
    <row r="56" spans="1:9" ht="15" hidden="1" customHeight="1" outlineLevel="1" x14ac:dyDescent="0.25">
      <c r="B56" s="249" t="str">
        <f>IF(C56="","",VLOOKUP(C56,seznam!$B$1:$E$979,4,FALSE))</f>
        <v/>
      </c>
      <c r="C56" s="196"/>
      <c r="D56" s="212" t="str">
        <f>IF(C56="","",VLOOKUP(C56,seznam!$B$1:$D$979,2,FALSE))</f>
        <v/>
      </c>
      <c r="E56" s="212" t="str">
        <f>IF(C56="","",VLOOKUP(C56,seznam!$B$1:$D$979,3,FALSE))</f>
        <v/>
      </c>
      <c r="F56" s="205"/>
      <c r="G56" s="190"/>
      <c r="I56" s="194" t="str">
        <f>IF(C56="","",VLOOKUP(C56,seznam!$B$1:$F$979,5,FALSE))</f>
        <v/>
      </c>
    </row>
    <row r="57" spans="1:9" ht="15" hidden="1" customHeight="1" outlineLevel="1" x14ac:dyDescent="0.25">
      <c r="B57" s="249" t="str">
        <f>IF(C57="","",VLOOKUP(C57,seznam!$B$1:$E$979,4,FALSE))</f>
        <v/>
      </c>
      <c r="C57" s="196"/>
      <c r="D57" s="212" t="str">
        <f>IF(C57="","",VLOOKUP(C57,seznam!$B$1:$D$979,2,FALSE))</f>
        <v/>
      </c>
      <c r="E57" s="212" t="str">
        <f>IF(C57="","",VLOOKUP(C57,seznam!$B$1:$D$979,3,FALSE))</f>
        <v/>
      </c>
      <c r="F57" s="205"/>
      <c r="G57" s="190"/>
      <c r="I57" s="194" t="str">
        <f>IF(C57="","",VLOOKUP(C57,seznam!$B$1:$F$979,5,FALSE))</f>
        <v/>
      </c>
    </row>
    <row r="58" spans="1:9" ht="15" hidden="1" customHeight="1" outlineLevel="1" x14ac:dyDescent="0.25">
      <c r="B58" s="249" t="str">
        <f>IF(C58="","",VLOOKUP(C58,seznam!$B$1:$E$979,4,FALSE))</f>
        <v/>
      </c>
      <c r="C58" s="196"/>
      <c r="D58" s="212" t="str">
        <f>IF(C58="","",VLOOKUP(C58,seznam!$B$1:$D$979,2,FALSE))</f>
        <v/>
      </c>
      <c r="E58" s="212" t="str">
        <f>IF(C58="","",VLOOKUP(C58,seznam!$B$1:$D$979,3,FALSE))</f>
        <v/>
      </c>
      <c r="F58" s="205"/>
      <c r="G58" s="190"/>
      <c r="I58" s="194" t="str">
        <f>IF(C58="","",VLOOKUP(C58,seznam!$B$1:$F$979,5,FALSE))</f>
        <v/>
      </c>
    </row>
    <row r="59" spans="1:9" ht="15" hidden="1" customHeight="1" outlineLevel="1" x14ac:dyDescent="0.25">
      <c r="B59" s="249" t="str">
        <f>IF(C59="","",VLOOKUP(C59,seznam!$B$1:$E$979,4,FALSE))</f>
        <v/>
      </c>
      <c r="C59" s="196"/>
      <c r="D59" s="212" t="str">
        <f>IF(C59="","",VLOOKUP(C59,seznam!$B$1:$D$979,2,FALSE))</f>
        <v/>
      </c>
      <c r="E59" s="212" t="str">
        <f>IF(C59="","",VLOOKUP(C59,seznam!$B$1:$D$979,3,FALSE))</f>
        <v/>
      </c>
      <c r="F59" s="205"/>
      <c r="G59" s="190"/>
      <c r="I59" s="194" t="str">
        <f>IF(C59="","",VLOOKUP(C59,seznam!$B$1:$F$979,5,FALSE))</f>
        <v/>
      </c>
    </row>
    <row r="60" spans="1:9" hidden="1" outlineLevel="1" x14ac:dyDescent="0.25">
      <c r="B60" s="249" t="str">
        <f>IF(C60="","",VLOOKUP(C60,seznam!$B$1:$E$979,4,FALSE))</f>
        <v/>
      </c>
      <c r="C60" s="196"/>
      <c r="D60" s="212" t="str">
        <f>IF(C60="","",VLOOKUP(C60,seznam!$B$1:$D$979,2,FALSE))</f>
        <v/>
      </c>
      <c r="E60" s="212" t="str">
        <f>IF(C60="","",VLOOKUP(C60,seznam!$B$1:$D$979,3,FALSE))</f>
        <v/>
      </c>
      <c r="F60" s="205"/>
      <c r="G60" s="190"/>
      <c r="I60" s="194" t="str">
        <f>IF(C60="","",VLOOKUP(C60,seznam!$B$1:$F$979,5,FALSE))</f>
        <v/>
      </c>
    </row>
    <row r="61" spans="1:9" hidden="1" outlineLevel="1" x14ac:dyDescent="0.25">
      <c r="B61" s="249" t="str">
        <f>IF(C61="","",VLOOKUP(C61,seznam!$B$1:$E$979,4,FALSE))</f>
        <v/>
      </c>
      <c r="C61" s="196"/>
      <c r="D61" s="212" t="str">
        <f>IF(C61="","",VLOOKUP(C61,seznam!$B$1:$D$979,2,FALSE))</f>
        <v/>
      </c>
      <c r="E61" s="212" t="str">
        <f>IF(C61="","",VLOOKUP(C61,seznam!$B$1:$D$979,3,FALSE))</f>
        <v/>
      </c>
      <c r="F61" s="205"/>
      <c r="G61" s="190"/>
      <c r="I61" s="194" t="str">
        <f>IF(C61="","",VLOOKUP(C61,seznam!$B$1:$F$979,5,FALSE))</f>
        <v/>
      </c>
    </row>
    <row r="62" spans="1:9" ht="15" hidden="1" customHeight="1" outlineLevel="1" x14ac:dyDescent="0.25">
      <c r="B62" s="249" t="str">
        <f>IF(C62="","",VLOOKUP(C62,seznam!$B$1:$E$979,4,FALSE))</f>
        <v/>
      </c>
      <c r="C62" s="196"/>
      <c r="D62" s="212" t="str">
        <f>IF(C62="","",VLOOKUP(C62,seznam!$B$1:$D$979,2,FALSE))</f>
        <v/>
      </c>
      <c r="E62" s="212" t="str">
        <f>IF(C62="","",VLOOKUP(C62,seznam!$B$1:$D$979,3,FALSE))</f>
        <v/>
      </c>
      <c r="F62" s="205"/>
      <c r="G62" s="190"/>
      <c r="I62" s="194" t="str">
        <f>IF(C62="","",VLOOKUP(C62,seznam!$B$1:$F$979,5,FALSE))</f>
        <v/>
      </c>
    </row>
    <row r="63" spans="1:9" ht="15" hidden="1" customHeight="1" outlineLevel="1" x14ac:dyDescent="0.25">
      <c r="B63" s="249" t="str">
        <f>IF(C63="","",VLOOKUP(C63,seznam!$B$1:$E$979,4,FALSE))</f>
        <v/>
      </c>
      <c r="C63" s="196"/>
      <c r="D63" s="212" t="str">
        <f>IF(C63="","",VLOOKUP(C63,seznam!$B$1:$D$979,2,FALSE))</f>
        <v/>
      </c>
      <c r="E63" s="212" t="str">
        <f>IF(C63="","",VLOOKUP(C63,seznam!$B$1:$D$979,3,FALSE))</f>
        <v/>
      </c>
      <c r="F63" s="205"/>
      <c r="G63" s="190"/>
      <c r="I63" s="194" t="str">
        <f>IF(C63="","",VLOOKUP(C63,seznam!$B$1:$F$979,5,FALSE))</f>
        <v/>
      </c>
    </row>
    <row r="64" spans="1:9" ht="15" customHeight="1" collapsed="1" x14ac:dyDescent="0.25">
      <c r="A64" s="200" t="s">
        <v>235</v>
      </c>
      <c r="B64" s="251"/>
      <c r="C64" s="201"/>
      <c r="D64" s="214"/>
      <c r="E64" s="214"/>
      <c r="F64" s="207"/>
      <c r="G64" s="202"/>
      <c r="I64" s="189"/>
    </row>
    <row r="65" spans="1:9" ht="15" hidden="1" customHeight="1" outlineLevel="1" x14ac:dyDescent="0.25">
      <c r="A65" s="183">
        <v>43538</v>
      </c>
      <c r="B65" s="249" t="str">
        <f>IF(C65="","",VLOOKUP(C65,seznam!$B$1:$E$979,4,FALSE))</f>
        <v>2 - PR-Nosník, příčníky</v>
      </c>
      <c r="C65" s="196" t="s">
        <v>81</v>
      </c>
      <c r="D65" s="212" t="str">
        <f>IF(C65="","",VLOOKUP(C65,seznam!$B$1:$D$979,2,FALSE))</f>
        <v>Nosník</v>
      </c>
      <c r="E65" s="212" t="str">
        <f>IF(C65="","",VLOOKUP(C65,seznam!$B$1:$D$979,3,FALSE))</f>
        <v>2700x100-40 / Oranž (jekl)</v>
      </c>
      <c r="F65" s="205">
        <v>6</v>
      </c>
      <c r="G65" s="190" t="s">
        <v>244</v>
      </c>
      <c r="I65" s="194">
        <f>IF(C65="","",VLOOKUP(C65,seznam!$B$1:$F$979,5,FALSE))</f>
        <v>30</v>
      </c>
    </row>
    <row r="66" spans="1:9" ht="15" hidden="1" customHeight="1" outlineLevel="1" x14ac:dyDescent="0.25">
      <c r="B66" s="249" t="s">
        <v>223</v>
      </c>
      <c r="C66" s="196"/>
      <c r="D66" s="212" t="s">
        <v>14</v>
      </c>
      <c r="E66" s="212" t="s">
        <v>257</v>
      </c>
      <c r="F66" s="205">
        <v>6</v>
      </c>
      <c r="G66" s="190" t="s">
        <v>244</v>
      </c>
      <c r="I66" s="194" t="str">
        <f>IF(C66="","",VLOOKUP(C66,seznam!$B$1:$F$979,5,FALSE))</f>
        <v/>
      </c>
    </row>
    <row r="67" spans="1:9" ht="15" hidden="1" customHeight="1" outlineLevel="1" x14ac:dyDescent="0.25">
      <c r="B67" s="249" t="str">
        <f>IF(C67="","",VLOOKUP(C67,seznam!$B$1:$E$979,4,FALSE))</f>
        <v>2 - PR-Nosník, příčníky</v>
      </c>
      <c r="C67" s="196" t="s">
        <v>111</v>
      </c>
      <c r="D67" s="212" t="str">
        <f>IF(C67="","",VLOOKUP(C67,seznam!$B$1:$D$979,2,FALSE))</f>
        <v/>
      </c>
      <c r="E67" s="212" t="str">
        <f>IF(C67="","",VLOOKUP(C67,seznam!$B$1:$D$979,3,FALSE))</f>
        <v/>
      </c>
      <c r="F67" s="205">
        <v>18</v>
      </c>
      <c r="G67" s="190" t="s">
        <v>244</v>
      </c>
      <c r="I67" s="194">
        <f>IF(C67="","",VLOOKUP(C67,seznam!$B$1:$F$979,5,FALSE))</f>
        <v>0</v>
      </c>
    </row>
    <row r="68" spans="1:9" ht="15" hidden="1" customHeight="1" outlineLevel="1" x14ac:dyDescent="0.25">
      <c r="B68" s="249" t="str">
        <f>IF(C68="","",VLOOKUP(C68,seznam!$B$1:$E$979,4,FALSE))</f>
        <v>5 - Pol.R-Nosníky</v>
      </c>
      <c r="C68" s="196" t="s">
        <v>173</v>
      </c>
      <c r="D68" s="212" t="str">
        <f>IF(C68="","",VLOOKUP(C68,seznam!$B$1:$D$979,2,FALSE))</f>
        <v/>
      </c>
      <c r="E68" s="212" t="str">
        <f>IF(C68="","",VLOOKUP(C68,seznam!$B$1:$D$979,3,FALSE))</f>
        <v/>
      </c>
      <c r="F68" s="205">
        <v>6</v>
      </c>
      <c r="G68" s="190" t="s">
        <v>244</v>
      </c>
      <c r="I68" s="194">
        <f>IF(C68="","",VLOOKUP(C68,seznam!$B$1:$F$979,5,FALSE))</f>
        <v>0</v>
      </c>
    </row>
    <row r="69" spans="1:9" ht="15" hidden="1" customHeight="1" outlineLevel="1" x14ac:dyDescent="0.25">
      <c r="B69" s="249" t="str">
        <f>IF(C69="","",VLOOKUP(C69,seznam!$B$1:$E$979,4,FALSE))</f>
        <v/>
      </c>
      <c r="C69" s="196"/>
      <c r="D69" s="212" t="str">
        <f>IF(C69="","",VLOOKUP(C69,seznam!$B$1:$D$979,2,FALSE))</f>
        <v/>
      </c>
      <c r="E69" s="212" t="str">
        <f>IF(C69="","",VLOOKUP(C69,seznam!$B$1:$D$979,3,FALSE))</f>
        <v/>
      </c>
      <c r="F69" s="205"/>
      <c r="G69" s="190"/>
      <c r="I69" s="194" t="str">
        <f>IF(C69="","",VLOOKUP(C69,seznam!$B$1:$F$979,5,FALSE))</f>
        <v/>
      </c>
    </row>
    <row r="70" spans="1:9" ht="15" hidden="1" customHeight="1" outlineLevel="1" x14ac:dyDescent="0.25">
      <c r="B70" s="249" t="str">
        <f>IF(C70="","",VLOOKUP(C70,seznam!$B$1:$E$979,4,FALSE))</f>
        <v/>
      </c>
      <c r="C70" s="196"/>
      <c r="D70" s="212" t="str">
        <f>IF(C70="","",VLOOKUP(C70,seznam!$B$1:$D$979,2,FALSE))</f>
        <v/>
      </c>
      <c r="E70" s="212" t="str">
        <f>IF(C70="","",VLOOKUP(C70,seznam!$B$1:$D$979,3,FALSE))</f>
        <v/>
      </c>
      <c r="F70" s="205"/>
      <c r="G70" s="190"/>
      <c r="I70" s="194" t="str">
        <f>IF(C70="","",VLOOKUP(C70,seznam!$B$1:$F$979,5,FALSE))</f>
        <v/>
      </c>
    </row>
    <row r="71" spans="1:9" ht="15" hidden="1" customHeight="1" outlineLevel="1" x14ac:dyDescent="0.25">
      <c r="B71" s="249" t="str">
        <f>IF(C71="","",VLOOKUP(C71,seznam!$B$1:$E$979,4,FALSE))</f>
        <v/>
      </c>
      <c r="C71" s="196"/>
      <c r="D71" s="212" t="str">
        <f>IF(C71="","",VLOOKUP(C71,seznam!$B$1:$D$979,2,FALSE))</f>
        <v/>
      </c>
      <c r="E71" s="212" t="str">
        <f>IF(C71="","",VLOOKUP(C71,seznam!$B$1:$D$979,3,FALSE))</f>
        <v/>
      </c>
      <c r="F71" s="205"/>
      <c r="G71" s="190"/>
      <c r="I71" s="194" t="str">
        <f>IF(C71="","",VLOOKUP(C71,seznam!$B$1:$F$979,5,FALSE))</f>
        <v/>
      </c>
    </row>
    <row r="72" spans="1:9" hidden="1" outlineLevel="1" x14ac:dyDescent="0.25">
      <c r="B72" s="249" t="str">
        <f>IF(C72="","",VLOOKUP(C72,seznam!$B$1:$E$979,4,FALSE))</f>
        <v/>
      </c>
      <c r="C72" s="196"/>
      <c r="D72" s="212" t="str">
        <f>IF(C72="","",VLOOKUP(C72,seznam!$B$1:$D$979,2,FALSE))</f>
        <v/>
      </c>
      <c r="E72" s="212" t="str">
        <f>IF(C72="","",VLOOKUP(C72,seznam!$B$1:$D$979,3,FALSE))</f>
        <v/>
      </c>
      <c r="F72" s="205"/>
      <c r="G72" s="190"/>
      <c r="I72" s="194" t="str">
        <f>IF(C72="","",VLOOKUP(C72,seznam!$B$1:$F$979,5,FALSE))</f>
        <v/>
      </c>
    </row>
    <row r="73" spans="1:9" hidden="1" outlineLevel="1" x14ac:dyDescent="0.25">
      <c r="B73" s="249" t="str">
        <f>IF(C73="","",VLOOKUP(C73,seznam!$B$1:$E$979,4,FALSE))</f>
        <v/>
      </c>
      <c r="C73" s="196"/>
      <c r="D73" s="212" t="str">
        <f>IF(C73="","",VLOOKUP(C73,seznam!$B$1:$D$979,2,FALSE))</f>
        <v/>
      </c>
      <c r="E73" s="212" t="str">
        <f>IF(C73="","",VLOOKUP(C73,seznam!$B$1:$D$979,3,FALSE))</f>
        <v/>
      </c>
      <c r="F73" s="205"/>
      <c r="G73" s="190"/>
      <c r="I73" s="194" t="str">
        <f>IF(C73="","",VLOOKUP(C73,seznam!$B$1:$F$979,5,FALSE))</f>
        <v/>
      </c>
    </row>
    <row r="74" spans="1:9" ht="15" hidden="1" customHeight="1" outlineLevel="1" x14ac:dyDescent="0.25">
      <c r="B74" s="249" t="str">
        <f>IF(C74="","",VLOOKUP(C74,seznam!$B$1:$E$979,4,FALSE))</f>
        <v/>
      </c>
      <c r="C74" s="196"/>
      <c r="D74" s="212" t="str">
        <f>IF(C74="","",VLOOKUP(C74,seznam!$B$1:$D$979,2,FALSE))</f>
        <v/>
      </c>
      <c r="E74" s="212" t="str">
        <f>IF(C74="","",VLOOKUP(C74,seznam!$B$1:$D$979,3,FALSE))</f>
        <v/>
      </c>
      <c r="F74" s="205"/>
      <c r="G74" s="190"/>
      <c r="I74" s="194" t="str">
        <f>IF(C74="","",VLOOKUP(C74,seznam!$B$1:$F$979,5,FALSE))</f>
        <v/>
      </c>
    </row>
    <row r="75" spans="1:9" ht="15" hidden="1" customHeight="1" outlineLevel="1" x14ac:dyDescent="0.25">
      <c r="B75" s="249" t="str">
        <f>IF(C75="","",VLOOKUP(C75,seznam!$B$1:$E$979,4,FALSE))</f>
        <v/>
      </c>
      <c r="C75" s="196"/>
      <c r="D75" s="212" t="str">
        <f>IF(C75="","",VLOOKUP(C75,seznam!$B$1:$D$979,2,FALSE))</f>
        <v/>
      </c>
      <c r="E75" s="212" t="str">
        <f>IF(C75="","",VLOOKUP(C75,seznam!$B$1:$D$979,3,FALSE))</f>
        <v/>
      </c>
      <c r="F75" s="205"/>
      <c r="G75" s="190"/>
      <c r="I75" s="194" t="str">
        <f>IF(C75="","",VLOOKUP(C75,seznam!$B$1:$F$979,5,FALSE))</f>
        <v/>
      </c>
    </row>
    <row r="76" spans="1:9" ht="15" customHeight="1" collapsed="1" x14ac:dyDescent="0.25">
      <c r="A76" s="200" t="s">
        <v>235</v>
      </c>
      <c r="B76" s="251"/>
      <c r="C76" s="201"/>
      <c r="D76" s="214"/>
      <c r="E76" s="214"/>
      <c r="F76" s="207"/>
      <c r="G76" s="202"/>
      <c r="I76" s="189"/>
    </row>
    <row r="77" spans="1:9" ht="15" hidden="1" customHeight="1" outlineLevel="1" x14ac:dyDescent="0.25">
      <c r="A77" s="183">
        <v>43538</v>
      </c>
      <c r="B77" s="249" t="str">
        <f>IF(C77="","",VLOOKUP(C77,seznam!$B$1:$E$979,4,FALSE))</f>
        <v/>
      </c>
      <c r="C77" s="196"/>
      <c r="D77" s="212" t="s">
        <v>258</v>
      </c>
      <c r="E77" s="212" t="s">
        <v>259</v>
      </c>
      <c r="F77" s="205">
        <v>1</v>
      </c>
      <c r="G77" s="190" t="s">
        <v>244</v>
      </c>
      <c r="I77" s="194" t="str">
        <f>IF(C77="","",VLOOKUP(C77,seznam!$B$1:$F$979,5,FALSE))</f>
        <v/>
      </c>
    </row>
    <row r="78" spans="1:9" ht="15" hidden="1" customHeight="1" outlineLevel="1" x14ac:dyDescent="0.25">
      <c r="B78" s="249" t="str">
        <f>IF(C78="","",VLOOKUP(C78,seznam!$B$1:$E$979,4,FALSE))</f>
        <v/>
      </c>
      <c r="C78" s="196"/>
      <c r="D78" s="212" t="str">
        <f>IF(C78="","",VLOOKUP(C78,seznam!$B$1:$D$979,2,FALSE))</f>
        <v/>
      </c>
      <c r="E78" s="212" t="str">
        <f>IF(C78="","",VLOOKUP(C78,seznam!$B$1:$D$979,3,FALSE))</f>
        <v/>
      </c>
      <c r="F78" s="205"/>
      <c r="G78" s="190"/>
      <c r="I78" s="194" t="str">
        <f>IF(C78="","",VLOOKUP(C78,seznam!$B$1:$F$979,5,FALSE))</f>
        <v/>
      </c>
    </row>
    <row r="79" spans="1:9" ht="15" hidden="1" customHeight="1" outlineLevel="1" x14ac:dyDescent="0.25">
      <c r="B79" s="249" t="str">
        <f>IF(C79="","",VLOOKUP(C79,seznam!$B$1:$E$979,4,FALSE))</f>
        <v/>
      </c>
      <c r="C79" s="196"/>
      <c r="D79" s="212" t="str">
        <f>IF(C79="","",VLOOKUP(C79,seznam!$B$1:$D$979,2,FALSE))</f>
        <v/>
      </c>
      <c r="E79" s="212" t="str">
        <f>IF(C79="","",VLOOKUP(C79,seznam!$B$1:$D$979,3,FALSE))</f>
        <v/>
      </c>
      <c r="F79" s="205"/>
      <c r="G79" s="190"/>
      <c r="I79" s="194" t="str">
        <f>IF(C79="","",VLOOKUP(C79,seznam!$B$1:$F$979,5,FALSE))</f>
        <v/>
      </c>
    </row>
    <row r="80" spans="1:9" ht="15" hidden="1" customHeight="1" outlineLevel="1" x14ac:dyDescent="0.25">
      <c r="B80" s="249" t="str">
        <f>IF(C80="","",VLOOKUP(C80,seznam!$B$1:$E$979,4,FALSE))</f>
        <v/>
      </c>
      <c r="C80" s="196"/>
      <c r="D80" s="212" t="str">
        <f>IF(C80="","",VLOOKUP(C80,seznam!$B$1:$D$979,2,FALSE))</f>
        <v/>
      </c>
      <c r="E80" s="212" t="str">
        <f>IF(C80="","",VLOOKUP(C80,seznam!$B$1:$D$979,3,FALSE))</f>
        <v/>
      </c>
      <c r="F80" s="205"/>
      <c r="G80" s="190"/>
      <c r="I80" s="194" t="str">
        <f>IF(C80="","",VLOOKUP(C80,seznam!$B$1:$F$979,5,FALSE))</f>
        <v/>
      </c>
    </row>
    <row r="81" spans="1:9" ht="15" hidden="1" customHeight="1" outlineLevel="1" x14ac:dyDescent="0.25">
      <c r="B81" s="249" t="str">
        <f>IF(C81="","",VLOOKUP(C81,seznam!$B$1:$E$979,4,FALSE))</f>
        <v/>
      </c>
      <c r="C81" s="196"/>
      <c r="D81" s="212" t="str">
        <f>IF(C81="","",VLOOKUP(C81,seznam!$B$1:$D$979,2,FALSE))</f>
        <v/>
      </c>
      <c r="E81" s="212" t="str">
        <f>IF(C81="","",VLOOKUP(C81,seznam!$B$1:$D$979,3,FALSE))</f>
        <v/>
      </c>
      <c r="F81" s="205"/>
      <c r="G81" s="190"/>
      <c r="I81" s="194" t="str">
        <f>IF(C81="","",VLOOKUP(C81,seznam!$B$1:$F$979,5,FALSE))</f>
        <v/>
      </c>
    </row>
    <row r="82" spans="1:9" ht="15" hidden="1" customHeight="1" outlineLevel="1" x14ac:dyDescent="0.25">
      <c r="B82" s="249" t="str">
        <f>IF(C82="","",VLOOKUP(C82,seznam!$B$1:$E$979,4,FALSE))</f>
        <v/>
      </c>
      <c r="C82" s="196"/>
      <c r="D82" s="212" t="str">
        <f>IF(C82="","",VLOOKUP(C82,seznam!$B$1:$D$979,2,FALSE))</f>
        <v/>
      </c>
      <c r="E82" s="212" t="str">
        <f>IF(C82="","",VLOOKUP(C82,seznam!$B$1:$D$979,3,FALSE))</f>
        <v/>
      </c>
      <c r="F82" s="205"/>
      <c r="G82" s="190"/>
      <c r="I82" s="194" t="str">
        <f>IF(C82="","",VLOOKUP(C82,seznam!$B$1:$F$979,5,FALSE))</f>
        <v/>
      </c>
    </row>
    <row r="83" spans="1:9" ht="15" hidden="1" customHeight="1" outlineLevel="1" x14ac:dyDescent="0.25">
      <c r="B83" s="249" t="str">
        <f>IF(C83="","",VLOOKUP(C83,seznam!$B$1:$E$979,4,FALSE))</f>
        <v/>
      </c>
      <c r="C83" s="196"/>
      <c r="D83" s="212" t="str">
        <f>IF(C83="","",VLOOKUP(C83,seznam!$B$1:$D$979,2,FALSE))</f>
        <v/>
      </c>
      <c r="E83" s="212" t="str">
        <f>IF(C83="","",VLOOKUP(C83,seznam!$B$1:$D$979,3,FALSE))</f>
        <v/>
      </c>
      <c r="F83" s="205"/>
      <c r="G83" s="190"/>
      <c r="I83" s="194" t="str">
        <f>IF(C83="","",VLOOKUP(C83,seznam!$B$1:$F$979,5,FALSE))</f>
        <v/>
      </c>
    </row>
    <row r="84" spans="1:9" hidden="1" outlineLevel="1" x14ac:dyDescent="0.25">
      <c r="B84" s="249" t="str">
        <f>IF(C84="","",VLOOKUP(C84,seznam!$B$1:$E$979,4,FALSE))</f>
        <v/>
      </c>
      <c r="C84" s="196"/>
      <c r="D84" s="212" t="str">
        <f>IF(C84="","",VLOOKUP(C84,seznam!$B$1:$D$979,2,FALSE))</f>
        <v/>
      </c>
      <c r="E84" s="212" t="str">
        <f>IF(C84="","",VLOOKUP(C84,seznam!$B$1:$D$979,3,FALSE))</f>
        <v/>
      </c>
      <c r="F84" s="205"/>
      <c r="G84" s="190"/>
      <c r="I84" s="194" t="str">
        <f>IF(C84="","",VLOOKUP(C84,seznam!$B$1:$F$979,5,FALSE))</f>
        <v/>
      </c>
    </row>
    <row r="85" spans="1:9" hidden="1" outlineLevel="1" x14ac:dyDescent="0.25">
      <c r="B85" s="249" t="str">
        <f>IF(C85="","",VLOOKUP(C85,seznam!$B$1:$E$979,4,FALSE))</f>
        <v/>
      </c>
      <c r="C85" s="196"/>
      <c r="D85" s="212" t="str">
        <f>IF(C85="","",VLOOKUP(C85,seznam!$B$1:$D$979,2,FALSE))</f>
        <v/>
      </c>
      <c r="E85" s="212" t="str">
        <f>IF(C85="","",VLOOKUP(C85,seznam!$B$1:$D$979,3,FALSE))</f>
        <v/>
      </c>
      <c r="F85" s="205"/>
      <c r="G85" s="190"/>
      <c r="I85" s="194" t="str">
        <f>IF(C85="","",VLOOKUP(C85,seznam!$B$1:$F$979,5,FALSE))</f>
        <v/>
      </c>
    </row>
    <row r="86" spans="1:9" ht="15" hidden="1" customHeight="1" outlineLevel="1" x14ac:dyDescent="0.25">
      <c r="B86" s="249" t="str">
        <f>IF(C86="","",VLOOKUP(C86,seznam!$B$1:$E$979,4,FALSE))</f>
        <v/>
      </c>
      <c r="C86" s="196"/>
      <c r="D86" s="212" t="str">
        <f>IF(C86="","",VLOOKUP(C86,seznam!$B$1:$D$979,2,FALSE))</f>
        <v/>
      </c>
      <c r="E86" s="212" t="str">
        <f>IF(C86="","",VLOOKUP(C86,seznam!$B$1:$D$979,3,FALSE))</f>
        <v/>
      </c>
      <c r="F86" s="205"/>
      <c r="G86" s="190"/>
      <c r="I86" s="194" t="str">
        <f>IF(C86="","",VLOOKUP(C86,seznam!$B$1:$F$979,5,FALSE))</f>
        <v/>
      </c>
    </row>
    <row r="87" spans="1:9" ht="15" hidden="1" customHeight="1" outlineLevel="1" x14ac:dyDescent="0.25">
      <c r="B87" s="249" t="str">
        <f>IF(C87="","",VLOOKUP(C87,seznam!$B$1:$E$979,4,FALSE))</f>
        <v/>
      </c>
      <c r="C87" s="196"/>
      <c r="D87" s="212" t="str">
        <f>IF(C87="","",VLOOKUP(C87,seznam!$B$1:$D$979,2,FALSE))</f>
        <v/>
      </c>
      <c r="E87" s="212" t="str">
        <f>IF(C87="","",VLOOKUP(C87,seznam!$B$1:$D$979,3,FALSE))</f>
        <v/>
      </c>
      <c r="F87" s="205"/>
      <c r="G87" s="190"/>
      <c r="I87" s="194" t="str">
        <f>IF(C87="","",VLOOKUP(C87,seznam!$B$1:$F$979,5,FALSE))</f>
        <v/>
      </c>
    </row>
    <row r="88" spans="1:9" ht="15" customHeight="1" collapsed="1" x14ac:dyDescent="0.25">
      <c r="A88" s="200" t="s">
        <v>235</v>
      </c>
      <c r="B88" s="251"/>
      <c r="C88" s="201"/>
      <c r="D88" s="214"/>
      <c r="E88" s="214"/>
      <c r="F88" s="207"/>
      <c r="G88" s="202"/>
      <c r="I88" s="189"/>
    </row>
    <row r="89" spans="1:9" ht="15" hidden="1" customHeight="1" outlineLevel="1" x14ac:dyDescent="0.25">
      <c r="A89" s="183">
        <v>43594</v>
      </c>
      <c r="B89" s="249" t="str">
        <f>IF(C89="","",VLOOKUP(C89,seznam!$B$1:$E$979,4,FALSE))</f>
        <v>2 - PR-Nosník, příčníky</v>
      </c>
      <c r="C89" s="196" t="s">
        <v>81</v>
      </c>
      <c r="D89" s="212" t="str">
        <f>IF(C89="","",VLOOKUP(C89,seznam!$B$1:$D$979,2,FALSE))</f>
        <v>Nosník</v>
      </c>
      <c r="E89" s="212" t="str">
        <f>IF(C89="","",VLOOKUP(C89,seznam!$B$1:$D$979,3,FALSE))</f>
        <v>2700x100-40 / Oranž (jekl)</v>
      </c>
      <c r="F89" s="205">
        <v>2</v>
      </c>
      <c r="G89" s="190" t="s">
        <v>264</v>
      </c>
      <c r="I89" s="194">
        <f>IF(C89="","",VLOOKUP(C89,seznam!$B$1:$F$979,5,FALSE))</f>
        <v>30</v>
      </c>
    </row>
    <row r="90" spans="1:9" ht="15" hidden="1" customHeight="1" outlineLevel="1" x14ac:dyDescent="0.25">
      <c r="B90" s="249" t="str">
        <f>IF(C90="","",VLOOKUP(C90,seznam!$B$1:$E$979,4,FALSE))</f>
        <v/>
      </c>
      <c r="C90" s="196"/>
      <c r="D90" s="212" t="str">
        <f>IF(C90="","",VLOOKUP(C90,seznam!$B$1:$D$979,2,FALSE))</f>
        <v/>
      </c>
      <c r="E90" s="212" t="str">
        <f>IF(C90="","",VLOOKUP(C90,seznam!$B$1:$D$979,3,FALSE))</f>
        <v/>
      </c>
      <c r="F90" s="205"/>
      <c r="G90" s="190"/>
      <c r="I90" s="194" t="str">
        <f>IF(C90="","",VLOOKUP(C90,seznam!$B$1:$F$979,5,FALSE))</f>
        <v/>
      </c>
    </row>
    <row r="91" spans="1:9" ht="15" hidden="1" customHeight="1" outlineLevel="1" x14ac:dyDescent="0.25">
      <c r="B91" s="249" t="str">
        <f>IF(C91="","",VLOOKUP(C91,seznam!$B$1:$E$979,4,FALSE))</f>
        <v/>
      </c>
      <c r="C91" s="196"/>
      <c r="D91" s="212" t="str">
        <f>IF(C91="","",VLOOKUP(C91,seznam!$B$1:$D$979,2,FALSE))</f>
        <v/>
      </c>
      <c r="E91" s="212" t="str">
        <f>IF(C91="","",VLOOKUP(C91,seznam!$B$1:$D$979,3,FALSE))</f>
        <v/>
      </c>
      <c r="F91" s="205"/>
      <c r="G91" s="190"/>
      <c r="I91" s="194" t="str">
        <f>IF(C91="","",VLOOKUP(C91,seznam!$B$1:$F$979,5,FALSE))</f>
        <v/>
      </c>
    </row>
    <row r="92" spans="1:9" ht="15" hidden="1" customHeight="1" outlineLevel="1" x14ac:dyDescent="0.25">
      <c r="B92" s="249" t="str">
        <f>IF(C92="","",VLOOKUP(C92,seznam!$B$1:$E$979,4,FALSE))</f>
        <v/>
      </c>
      <c r="C92" s="196"/>
      <c r="D92" s="212" t="str">
        <f>IF(C92="","",VLOOKUP(C92,seznam!$B$1:$D$979,2,FALSE))</f>
        <v/>
      </c>
      <c r="E92" s="212" t="str">
        <f>IF(C92="","",VLOOKUP(C92,seznam!$B$1:$D$979,3,FALSE))</f>
        <v/>
      </c>
      <c r="F92" s="205"/>
      <c r="G92" s="190"/>
      <c r="I92" s="194" t="str">
        <f>IF(C92="","",VLOOKUP(C92,seznam!$B$1:$F$979,5,FALSE))</f>
        <v/>
      </c>
    </row>
    <row r="93" spans="1:9" ht="15" hidden="1" customHeight="1" outlineLevel="1" x14ac:dyDescent="0.25">
      <c r="B93" s="249" t="str">
        <f>IF(C93="","",VLOOKUP(C93,seznam!$B$1:$E$979,4,FALSE))</f>
        <v/>
      </c>
      <c r="C93" s="196"/>
      <c r="D93" s="212" t="str">
        <f>IF(C93="","",VLOOKUP(C93,seznam!$B$1:$D$979,2,FALSE))</f>
        <v/>
      </c>
      <c r="E93" s="212" t="str">
        <f>IF(C93="","",VLOOKUP(C93,seznam!$B$1:$D$979,3,FALSE))</f>
        <v/>
      </c>
      <c r="F93" s="205"/>
      <c r="G93" s="190"/>
      <c r="I93" s="194" t="str">
        <f>IF(C93="","",VLOOKUP(C93,seznam!$B$1:$F$979,5,FALSE))</f>
        <v/>
      </c>
    </row>
    <row r="94" spans="1:9" ht="15" hidden="1" customHeight="1" outlineLevel="1" x14ac:dyDescent="0.25">
      <c r="B94" s="249" t="str">
        <f>IF(C94="","",VLOOKUP(C94,seznam!$B$1:$E$979,4,FALSE))</f>
        <v/>
      </c>
      <c r="C94" s="196"/>
      <c r="D94" s="212" t="str">
        <f>IF(C94="","",VLOOKUP(C94,seznam!$B$1:$D$979,2,FALSE))</f>
        <v/>
      </c>
      <c r="E94" s="212" t="str">
        <f>IF(C94="","",VLOOKUP(C94,seznam!$B$1:$D$979,3,FALSE))</f>
        <v/>
      </c>
      <c r="F94" s="205"/>
      <c r="G94" s="190"/>
      <c r="I94" s="194" t="str">
        <f>IF(C94="","",VLOOKUP(C94,seznam!$B$1:$F$979,5,FALSE))</f>
        <v/>
      </c>
    </row>
    <row r="95" spans="1:9" ht="15" hidden="1" customHeight="1" outlineLevel="1" x14ac:dyDescent="0.25">
      <c r="B95" s="249" t="str">
        <f>IF(C95="","",VLOOKUP(C95,seznam!$B$1:$E$979,4,FALSE))</f>
        <v/>
      </c>
      <c r="C95" s="196"/>
      <c r="D95" s="212" t="str">
        <f>IF(C95="","",VLOOKUP(C95,seznam!$B$1:$D$979,2,FALSE))</f>
        <v/>
      </c>
      <c r="E95" s="212" t="str">
        <f>IF(C95="","",VLOOKUP(C95,seznam!$B$1:$D$979,3,FALSE))</f>
        <v/>
      </c>
      <c r="F95" s="205"/>
      <c r="G95" s="190"/>
      <c r="I95" s="194" t="str">
        <f>IF(C95="","",VLOOKUP(C95,seznam!$B$1:$F$979,5,FALSE))</f>
        <v/>
      </c>
    </row>
    <row r="96" spans="1:9" hidden="1" outlineLevel="1" x14ac:dyDescent="0.25">
      <c r="B96" s="249" t="str">
        <f>IF(C96="","",VLOOKUP(C96,seznam!$B$1:$E$979,4,FALSE))</f>
        <v/>
      </c>
      <c r="C96" s="196"/>
      <c r="D96" s="212" t="str">
        <f>IF(C96="","",VLOOKUP(C96,seznam!$B$1:$D$979,2,FALSE))</f>
        <v/>
      </c>
      <c r="E96" s="212" t="str">
        <f>IF(C96="","",VLOOKUP(C96,seznam!$B$1:$D$979,3,FALSE))</f>
        <v/>
      </c>
      <c r="F96" s="205"/>
      <c r="G96" s="190"/>
      <c r="I96" s="194" t="str">
        <f>IF(C96="","",VLOOKUP(C96,seznam!$B$1:$F$979,5,FALSE))</f>
        <v/>
      </c>
    </row>
    <row r="97" spans="1:9" hidden="1" outlineLevel="1" x14ac:dyDescent="0.25">
      <c r="B97" s="249" t="str">
        <f>IF(C97="","",VLOOKUP(C97,seznam!$B$1:$E$979,4,FALSE))</f>
        <v/>
      </c>
      <c r="C97" s="196"/>
      <c r="D97" s="212" t="str">
        <f>IF(C97="","",VLOOKUP(C97,seznam!$B$1:$D$979,2,FALSE))</f>
        <v/>
      </c>
      <c r="E97" s="212" t="str">
        <f>IF(C97="","",VLOOKUP(C97,seznam!$B$1:$D$979,3,FALSE))</f>
        <v/>
      </c>
      <c r="F97" s="205"/>
      <c r="G97" s="190"/>
      <c r="I97" s="194" t="str">
        <f>IF(C97="","",VLOOKUP(C97,seznam!$B$1:$F$979,5,FALSE))</f>
        <v/>
      </c>
    </row>
    <row r="98" spans="1:9" ht="15" hidden="1" customHeight="1" outlineLevel="1" x14ac:dyDescent="0.25">
      <c r="B98" s="249" t="str">
        <f>IF(C98="","",VLOOKUP(C98,seznam!$B$1:$E$979,4,FALSE))</f>
        <v/>
      </c>
      <c r="C98" s="196"/>
      <c r="D98" s="212" t="str">
        <f>IF(C98="","",VLOOKUP(C98,seznam!$B$1:$D$979,2,FALSE))</f>
        <v/>
      </c>
      <c r="E98" s="212" t="str">
        <f>IF(C98="","",VLOOKUP(C98,seznam!$B$1:$D$979,3,FALSE))</f>
        <v/>
      </c>
      <c r="F98" s="205"/>
      <c r="G98" s="190"/>
      <c r="I98" s="194" t="str">
        <f>IF(C98="","",VLOOKUP(C98,seznam!$B$1:$F$979,5,FALSE))</f>
        <v/>
      </c>
    </row>
    <row r="99" spans="1:9" ht="15" hidden="1" customHeight="1" outlineLevel="1" x14ac:dyDescent="0.25">
      <c r="B99" s="249" t="str">
        <f>IF(C99="","",VLOOKUP(C99,seznam!$B$1:$E$979,4,FALSE))</f>
        <v/>
      </c>
      <c r="C99" s="196"/>
      <c r="D99" s="212" t="str">
        <f>IF(C99="","",VLOOKUP(C99,seznam!$B$1:$D$979,2,FALSE))</f>
        <v/>
      </c>
      <c r="E99" s="212" t="str">
        <f>IF(C99="","",VLOOKUP(C99,seznam!$B$1:$D$979,3,FALSE))</f>
        <v/>
      </c>
      <c r="F99" s="205"/>
      <c r="G99" s="190"/>
      <c r="I99" s="194" t="str">
        <f>IF(C99="","",VLOOKUP(C99,seznam!$B$1:$F$979,5,FALSE))</f>
        <v/>
      </c>
    </row>
    <row r="100" spans="1:9" ht="15" customHeight="1" collapsed="1" x14ac:dyDescent="0.25">
      <c r="A100" s="200" t="s">
        <v>235</v>
      </c>
      <c r="B100" s="251"/>
      <c r="C100" s="201"/>
      <c r="D100" s="214"/>
      <c r="E100" s="214"/>
      <c r="F100" s="207"/>
      <c r="G100" s="202"/>
      <c r="I100" s="189"/>
    </row>
    <row r="101" spans="1:9" ht="15" hidden="1" customHeight="1" outlineLevel="1" x14ac:dyDescent="0.25">
      <c r="A101" s="183">
        <v>43718</v>
      </c>
      <c r="B101" s="249" t="str">
        <f>IF(C101="","",VLOOKUP(C101,seznam!$B$1:$E$979,4,FALSE))</f>
        <v>2 - PR-Nosník, příčníky</v>
      </c>
      <c r="C101" s="196" t="s">
        <v>115</v>
      </c>
      <c r="D101" s="212" t="str">
        <f>IF(C101="","",VLOOKUP(C101,seznam!$B$1:$D$979,2,FALSE))</f>
        <v>Příčník na DTD tl. 22mm</v>
      </c>
      <c r="E101" s="212" t="str">
        <f>IF(C101="","",VLOOKUP(C101,seznam!$B$1:$D$979,3,FALSE))</f>
        <v>1100x50-30 / Oranž (jekl)</v>
      </c>
      <c r="F101" s="205">
        <v>36</v>
      </c>
      <c r="G101" s="190" t="s">
        <v>267</v>
      </c>
      <c r="I101" s="194">
        <f>IF(C101="","",VLOOKUP(C101,seznam!$B$1:$F$979,5,FALSE))</f>
        <v>50</v>
      </c>
    </row>
    <row r="102" spans="1:9" ht="15" hidden="1" customHeight="1" outlineLevel="1" x14ac:dyDescent="0.25">
      <c r="B102" s="249" t="str">
        <f>IF(C102="","",VLOOKUP(C102,seznam!$B$1:$E$979,4,FALSE))</f>
        <v>2 - PR-Nosník, příčníky</v>
      </c>
      <c r="C102" s="196" t="s">
        <v>110</v>
      </c>
      <c r="D102" s="212" t="str">
        <f>IF(C102="","",VLOOKUP(C102,seznam!$B$1:$D$979,2,FALSE))</f>
        <v>Příčník ABG - 19665295 - 1-201 400</v>
      </c>
      <c r="E102" s="212" t="str">
        <f>IF(C102="","",VLOOKUP(C102,seznam!$B$1:$D$979,3,FALSE))</f>
        <v>1100x50-30 / Oranž (U)</v>
      </c>
      <c r="F102" s="205">
        <v>36</v>
      </c>
      <c r="G102" s="190" t="s">
        <v>267</v>
      </c>
      <c r="I102" s="194">
        <f>IF(C102="","",VLOOKUP(C102,seznam!$B$1:$F$979,5,FALSE))</f>
        <v>148</v>
      </c>
    </row>
    <row r="103" spans="1:9" ht="15" hidden="1" customHeight="1" outlineLevel="1" x14ac:dyDescent="0.25">
      <c r="B103" s="249" t="str">
        <f>IF(C103="","",VLOOKUP(C103,seznam!$B$1:$E$979,4,FALSE))</f>
        <v/>
      </c>
      <c r="C103" s="196"/>
      <c r="D103" s="212" t="str">
        <f>IF(C103="","",VLOOKUP(C103,seznam!$B$1:$D$979,2,FALSE))</f>
        <v/>
      </c>
      <c r="E103" s="212" t="str">
        <f>IF(C103="","",VLOOKUP(C103,seznam!$B$1:$D$979,3,FALSE))</f>
        <v/>
      </c>
      <c r="F103" s="205"/>
      <c r="G103" s="190"/>
      <c r="I103" s="194" t="str">
        <f>IF(C103="","",VLOOKUP(C103,seznam!$B$1:$F$979,5,FALSE))</f>
        <v/>
      </c>
    </row>
    <row r="104" spans="1:9" ht="15" hidden="1" customHeight="1" outlineLevel="1" x14ac:dyDescent="0.25">
      <c r="B104" s="249" t="str">
        <f>IF(C104="","",VLOOKUP(C104,seznam!$B$1:$E$979,4,FALSE))</f>
        <v/>
      </c>
      <c r="C104" s="196"/>
      <c r="D104" s="212" t="str">
        <f>IF(C104="","",VLOOKUP(C104,seznam!$B$1:$D$979,2,FALSE))</f>
        <v/>
      </c>
      <c r="E104" s="212" t="str">
        <f>IF(C104="","",VLOOKUP(C104,seznam!$B$1:$D$979,3,FALSE))</f>
        <v/>
      </c>
      <c r="F104" s="205"/>
      <c r="G104" s="190"/>
      <c r="I104" s="194" t="str">
        <f>IF(C104="","",VLOOKUP(C104,seznam!$B$1:$F$979,5,FALSE))</f>
        <v/>
      </c>
    </row>
    <row r="105" spans="1:9" ht="15" hidden="1" customHeight="1" outlineLevel="1" x14ac:dyDescent="0.25">
      <c r="B105" s="249" t="str">
        <f>IF(C105="","",VLOOKUP(C105,seznam!$B$1:$E$979,4,FALSE))</f>
        <v/>
      </c>
      <c r="C105" s="196"/>
      <c r="D105" s="212" t="str">
        <f>IF(C105="","",VLOOKUP(C105,seznam!$B$1:$D$979,2,FALSE))</f>
        <v/>
      </c>
      <c r="E105" s="212" t="str">
        <f>IF(C105="","",VLOOKUP(C105,seznam!$B$1:$D$979,3,FALSE))</f>
        <v/>
      </c>
      <c r="F105" s="205"/>
      <c r="G105" s="190"/>
      <c r="I105" s="194" t="str">
        <f>IF(C105="","",VLOOKUP(C105,seznam!$B$1:$F$979,5,FALSE))</f>
        <v/>
      </c>
    </row>
    <row r="106" spans="1:9" ht="15" hidden="1" customHeight="1" outlineLevel="1" x14ac:dyDescent="0.25">
      <c r="B106" s="249" t="str">
        <f>IF(C106="","",VLOOKUP(C106,seznam!$B$1:$E$979,4,FALSE))</f>
        <v/>
      </c>
      <c r="C106" s="196"/>
      <c r="D106" s="212" t="str">
        <f>IF(C106="","",VLOOKUP(C106,seznam!$B$1:$D$979,2,FALSE))</f>
        <v/>
      </c>
      <c r="E106" s="212" t="str">
        <f>IF(C106="","",VLOOKUP(C106,seznam!$B$1:$D$979,3,FALSE))</f>
        <v/>
      </c>
      <c r="F106" s="205"/>
      <c r="G106" s="190"/>
      <c r="I106" s="194" t="str">
        <f>IF(C106="","",VLOOKUP(C106,seznam!$B$1:$F$979,5,FALSE))</f>
        <v/>
      </c>
    </row>
    <row r="107" spans="1:9" ht="15" hidden="1" customHeight="1" outlineLevel="1" x14ac:dyDescent="0.25">
      <c r="B107" s="249" t="str">
        <f>IF(C107="","",VLOOKUP(C107,seznam!$B$1:$E$979,4,FALSE))</f>
        <v/>
      </c>
      <c r="C107" s="196"/>
      <c r="D107" s="212" t="str">
        <f>IF(C107="","",VLOOKUP(C107,seznam!$B$1:$D$979,2,FALSE))</f>
        <v/>
      </c>
      <c r="E107" s="212" t="str">
        <f>IF(C107="","",VLOOKUP(C107,seznam!$B$1:$D$979,3,FALSE))</f>
        <v/>
      </c>
      <c r="F107" s="205"/>
      <c r="G107" s="190"/>
      <c r="I107" s="194" t="str">
        <f>IF(C107="","",VLOOKUP(C107,seznam!$B$1:$F$979,5,FALSE))</f>
        <v/>
      </c>
    </row>
    <row r="108" spans="1:9" hidden="1" outlineLevel="1" x14ac:dyDescent="0.25">
      <c r="B108" s="249" t="str">
        <f>IF(C108="","",VLOOKUP(C108,seznam!$B$1:$E$979,4,FALSE))</f>
        <v/>
      </c>
      <c r="C108" s="196"/>
      <c r="D108" s="212" t="str">
        <f>IF(C108="","",VLOOKUP(C108,seznam!$B$1:$D$979,2,FALSE))</f>
        <v/>
      </c>
      <c r="E108" s="212" t="str">
        <f>IF(C108="","",VLOOKUP(C108,seznam!$B$1:$D$979,3,FALSE))</f>
        <v/>
      </c>
      <c r="F108" s="205"/>
      <c r="G108" s="190"/>
      <c r="I108" s="194" t="str">
        <f>IF(C108="","",VLOOKUP(C108,seznam!$B$1:$F$979,5,FALSE))</f>
        <v/>
      </c>
    </row>
    <row r="109" spans="1:9" hidden="1" outlineLevel="1" x14ac:dyDescent="0.25">
      <c r="B109" s="249" t="str">
        <f>IF(C109="","",VLOOKUP(C109,seznam!$B$1:$E$979,4,FALSE))</f>
        <v/>
      </c>
      <c r="C109" s="196"/>
      <c r="D109" s="212" t="str">
        <f>IF(C109="","",VLOOKUP(C109,seznam!$B$1:$D$979,2,FALSE))</f>
        <v/>
      </c>
      <c r="E109" s="212" t="str">
        <f>IF(C109="","",VLOOKUP(C109,seznam!$B$1:$D$979,3,FALSE))</f>
        <v/>
      </c>
      <c r="F109" s="205"/>
      <c r="G109" s="190"/>
      <c r="I109" s="194" t="str">
        <f>IF(C109="","",VLOOKUP(C109,seznam!$B$1:$F$979,5,FALSE))</f>
        <v/>
      </c>
    </row>
    <row r="110" spans="1:9" ht="15" hidden="1" customHeight="1" outlineLevel="1" x14ac:dyDescent="0.25">
      <c r="B110" s="249" t="str">
        <f>IF(C110="","",VLOOKUP(C110,seznam!$B$1:$E$979,4,FALSE))</f>
        <v/>
      </c>
      <c r="C110" s="196"/>
      <c r="D110" s="212" t="str">
        <f>IF(C110="","",VLOOKUP(C110,seznam!$B$1:$D$979,2,FALSE))</f>
        <v/>
      </c>
      <c r="E110" s="212" t="str">
        <f>IF(C110="","",VLOOKUP(C110,seznam!$B$1:$D$979,3,FALSE))</f>
        <v/>
      </c>
      <c r="F110" s="205"/>
      <c r="G110" s="190"/>
      <c r="I110" s="194" t="str">
        <f>IF(C110="","",VLOOKUP(C110,seznam!$B$1:$F$979,5,FALSE))</f>
        <v/>
      </c>
    </row>
    <row r="111" spans="1:9" ht="15" hidden="1" customHeight="1" outlineLevel="1" x14ac:dyDescent="0.25">
      <c r="B111" s="249" t="str">
        <f>IF(C111="","",VLOOKUP(C111,seznam!$B$1:$E$979,4,FALSE))</f>
        <v/>
      </c>
      <c r="C111" s="196"/>
      <c r="D111" s="212" t="str">
        <f>IF(C111="","",VLOOKUP(C111,seznam!$B$1:$D$979,2,FALSE))</f>
        <v/>
      </c>
      <c r="E111" s="212" t="str">
        <f>IF(C111="","",VLOOKUP(C111,seznam!$B$1:$D$979,3,FALSE))</f>
        <v/>
      </c>
      <c r="F111" s="205"/>
      <c r="G111" s="190"/>
      <c r="I111" s="194" t="str">
        <f>IF(C111="","",VLOOKUP(C111,seznam!$B$1:$F$979,5,FALSE))</f>
        <v/>
      </c>
    </row>
    <row r="112" spans="1:9" ht="15" customHeight="1" collapsed="1" x14ac:dyDescent="0.25">
      <c r="A112" s="200" t="s">
        <v>235</v>
      </c>
      <c r="B112" s="251"/>
      <c r="C112" s="201"/>
      <c r="D112" s="214"/>
      <c r="E112" s="214"/>
      <c r="F112" s="207"/>
      <c r="G112" s="202"/>
      <c r="I112" s="189"/>
    </row>
    <row r="113" spans="1:9" ht="15" hidden="1" customHeight="1" outlineLevel="1" x14ac:dyDescent="0.25">
      <c r="A113" s="183">
        <v>43726</v>
      </c>
      <c r="B113" s="249" t="str">
        <f>IF(C113="","",VLOOKUP(C113,seznam!$B$1:$E$979,4,FALSE))</f>
        <v>2 - PR-Nosník, příčníky</v>
      </c>
      <c r="C113" s="196" t="s">
        <v>81</v>
      </c>
      <c r="D113" s="212" t="str">
        <f>IF(C113="","",VLOOKUP(C113,seznam!$B$1:$D$979,2,FALSE))</f>
        <v>Nosník</v>
      </c>
      <c r="E113" s="212" t="str">
        <f>IF(C113="","",VLOOKUP(C113,seznam!$B$1:$D$979,3,FALSE))</f>
        <v>2700x100-40 / Oranž (jekl)</v>
      </c>
      <c r="F113" s="205">
        <v>2</v>
      </c>
      <c r="G113" s="190" t="s">
        <v>267</v>
      </c>
      <c r="I113" s="194">
        <f>IF(C113="","",VLOOKUP(C113,seznam!$B$1:$F$979,5,FALSE))</f>
        <v>30</v>
      </c>
    </row>
    <row r="114" spans="1:9" ht="15" hidden="1" customHeight="1" outlineLevel="1" x14ac:dyDescent="0.25">
      <c r="B114" s="249" t="str">
        <f>IF(C114="","",VLOOKUP(C114,seznam!$B$1:$E$979,4,FALSE))</f>
        <v>2 - PR-Nosník, příčníky</v>
      </c>
      <c r="C114" s="196" t="s">
        <v>115</v>
      </c>
      <c r="D114" s="212" t="str">
        <f>IF(C114="","",VLOOKUP(C114,seznam!$B$1:$D$979,2,FALSE))</f>
        <v>Příčník na DTD tl. 22mm</v>
      </c>
      <c r="E114" s="212" t="str">
        <f>IF(C114="","",VLOOKUP(C114,seznam!$B$1:$D$979,3,FALSE))</f>
        <v>1100x50-30 / Oranž (jekl)</v>
      </c>
      <c r="F114" s="205">
        <v>12</v>
      </c>
      <c r="G114" s="190" t="s">
        <v>267</v>
      </c>
      <c r="I114" s="194">
        <f>IF(C114="","",VLOOKUP(C114,seznam!$B$1:$F$979,5,FALSE))</f>
        <v>50</v>
      </c>
    </row>
    <row r="115" spans="1:9" ht="15" hidden="1" customHeight="1" outlineLevel="1" x14ac:dyDescent="0.25">
      <c r="B115" s="249" t="str">
        <f>IF(C115="","",VLOOKUP(C115,seznam!$B$1:$E$979,4,FALSE))</f>
        <v/>
      </c>
      <c r="C115" s="196"/>
      <c r="D115" s="212" t="str">
        <f>IF(C115="","",VLOOKUP(C115,seznam!$B$1:$D$979,2,FALSE))</f>
        <v/>
      </c>
      <c r="E115" s="212" t="s">
        <v>268</v>
      </c>
      <c r="F115" s="205">
        <v>2</v>
      </c>
      <c r="G115" s="190" t="s">
        <v>267</v>
      </c>
      <c r="I115" s="194" t="str">
        <f>IF(C115="","",VLOOKUP(C115,seznam!$B$1:$F$979,5,FALSE))</f>
        <v/>
      </c>
    </row>
    <row r="116" spans="1:9" ht="15" hidden="1" customHeight="1" outlineLevel="1" x14ac:dyDescent="0.25">
      <c r="B116" s="249" t="str">
        <f>IF(C116="","",VLOOKUP(C116,seznam!$B$1:$E$979,4,FALSE))</f>
        <v/>
      </c>
      <c r="C116" s="196"/>
      <c r="D116" s="212" t="str">
        <f>IF(C116="","",VLOOKUP(C116,seznam!$B$1:$D$979,2,FALSE))</f>
        <v/>
      </c>
      <c r="E116" s="212" t="str">
        <f>IF(C116="","",VLOOKUP(C116,seznam!$B$1:$D$979,3,FALSE))</f>
        <v/>
      </c>
      <c r="F116" s="205"/>
      <c r="G116" s="190"/>
      <c r="I116" s="194" t="str">
        <f>IF(C116="","",VLOOKUP(C116,seznam!$B$1:$F$979,5,FALSE))</f>
        <v/>
      </c>
    </row>
    <row r="117" spans="1:9" ht="15" hidden="1" customHeight="1" outlineLevel="1" x14ac:dyDescent="0.25">
      <c r="B117" s="249" t="str">
        <f>IF(C117="","",VLOOKUP(C117,seznam!$B$1:$E$979,4,FALSE))</f>
        <v/>
      </c>
      <c r="C117" s="196"/>
      <c r="D117" s="212" t="str">
        <f>IF(C117="","",VLOOKUP(C117,seznam!$B$1:$D$979,2,FALSE))</f>
        <v/>
      </c>
      <c r="E117" s="212" t="str">
        <f>IF(C117="","",VLOOKUP(C117,seznam!$B$1:$D$979,3,FALSE))</f>
        <v/>
      </c>
      <c r="F117" s="205"/>
      <c r="G117" s="190"/>
      <c r="I117" s="194" t="str">
        <f>IF(C117="","",VLOOKUP(C117,seznam!$B$1:$F$979,5,FALSE))</f>
        <v/>
      </c>
    </row>
    <row r="118" spans="1:9" ht="15" hidden="1" customHeight="1" outlineLevel="1" x14ac:dyDescent="0.25">
      <c r="B118" s="249" t="str">
        <f>IF(C118="","",VLOOKUP(C118,seznam!$B$1:$E$979,4,FALSE))</f>
        <v/>
      </c>
      <c r="C118" s="196"/>
      <c r="D118" s="212" t="str">
        <f>IF(C118="","",VLOOKUP(C118,seznam!$B$1:$D$979,2,FALSE))</f>
        <v/>
      </c>
      <c r="E118" s="212" t="str">
        <f>IF(C118="","",VLOOKUP(C118,seznam!$B$1:$D$979,3,FALSE))</f>
        <v/>
      </c>
      <c r="F118" s="205"/>
      <c r="G118" s="190"/>
      <c r="I118" s="194" t="str">
        <f>IF(C118="","",VLOOKUP(C118,seznam!$B$1:$F$979,5,FALSE))</f>
        <v/>
      </c>
    </row>
    <row r="119" spans="1:9" ht="15" hidden="1" customHeight="1" outlineLevel="1" x14ac:dyDescent="0.25">
      <c r="B119" s="249" t="str">
        <f>IF(C119="","",VLOOKUP(C119,seznam!$B$1:$E$979,4,FALSE))</f>
        <v/>
      </c>
      <c r="C119" s="196"/>
      <c r="D119" s="212" t="str">
        <f>IF(C119="","",VLOOKUP(C119,seznam!$B$1:$D$979,2,FALSE))</f>
        <v/>
      </c>
      <c r="E119" s="212" t="str">
        <f>IF(C119="","",VLOOKUP(C119,seznam!$B$1:$D$979,3,FALSE))</f>
        <v/>
      </c>
      <c r="F119" s="205"/>
      <c r="G119" s="190"/>
      <c r="I119" s="194" t="str">
        <f>IF(C119="","",VLOOKUP(C119,seznam!$B$1:$F$979,5,FALSE))</f>
        <v/>
      </c>
    </row>
    <row r="120" spans="1:9" hidden="1" outlineLevel="1" x14ac:dyDescent="0.25">
      <c r="B120" s="249" t="str">
        <f>IF(C120="","",VLOOKUP(C120,seznam!$B$1:$E$979,4,FALSE))</f>
        <v/>
      </c>
      <c r="C120" s="196"/>
      <c r="D120" s="212" t="str">
        <f>IF(C120="","",VLOOKUP(C120,seznam!$B$1:$D$979,2,FALSE))</f>
        <v/>
      </c>
      <c r="E120" s="212" t="str">
        <f>IF(C120="","",VLOOKUP(C120,seznam!$B$1:$D$979,3,FALSE))</f>
        <v/>
      </c>
      <c r="F120" s="205"/>
      <c r="G120" s="190"/>
      <c r="I120" s="194" t="str">
        <f>IF(C120="","",VLOOKUP(C120,seznam!$B$1:$F$979,5,FALSE))</f>
        <v/>
      </c>
    </row>
    <row r="121" spans="1:9" hidden="1" outlineLevel="1" x14ac:dyDescent="0.25">
      <c r="B121" s="249" t="str">
        <f>IF(C121="","",VLOOKUP(C121,seznam!$B$1:$E$979,4,FALSE))</f>
        <v/>
      </c>
      <c r="C121" s="196"/>
      <c r="D121" s="212" t="str">
        <f>IF(C121="","",VLOOKUP(C121,seznam!$B$1:$D$979,2,FALSE))</f>
        <v/>
      </c>
      <c r="E121" s="212" t="str">
        <f>IF(C121="","",VLOOKUP(C121,seznam!$B$1:$D$979,3,FALSE))</f>
        <v/>
      </c>
      <c r="F121" s="205"/>
      <c r="G121" s="190"/>
      <c r="I121" s="194" t="str">
        <f>IF(C121="","",VLOOKUP(C121,seznam!$B$1:$F$979,5,FALSE))</f>
        <v/>
      </c>
    </row>
    <row r="122" spans="1:9" ht="15" hidden="1" customHeight="1" outlineLevel="1" x14ac:dyDescent="0.25">
      <c r="B122" s="249" t="str">
        <f>IF(C122="","",VLOOKUP(C122,seznam!$B$1:$E$979,4,FALSE))</f>
        <v/>
      </c>
      <c r="C122" s="196"/>
      <c r="D122" s="212" t="str">
        <f>IF(C122="","",VLOOKUP(C122,seznam!$B$1:$D$979,2,FALSE))</f>
        <v/>
      </c>
      <c r="E122" s="212" t="str">
        <f>IF(C122="","",VLOOKUP(C122,seznam!$B$1:$D$979,3,FALSE))</f>
        <v/>
      </c>
      <c r="F122" s="205"/>
      <c r="G122" s="190"/>
      <c r="I122" s="194" t="str">
        <f>IF(C122="","",VLOOKUP(C122,seznam!$B$1:$F$979,5,FALSE))</f>
        <v/>
      </c>
    </row>
    <row r="123" spans="1:9" ht="15" hidden="1" customHeight="1" outlineLevel="1" x14ac:dyDescent="0.25">
      <c r="B123" s="249" t="str">
        <f>IF(C123="","",VLOOKUP(C123,seznam!$B$1:$E$979,4,FALSE))</f>
        <v/>
      </c>
      <c r="C123" s="196"/>
      <c r="D123" s="212" t="str">
        <f>IF(C123="","",VLOOKUP(C123,seznam!$B$1:$D$979,2,FALSE))</f>
        <v/>
      </c>
      <c r="E123" s="212" t="str">
        <f>IF(C123="","",VLOOKUP(C123,seznam!$B$1:$D$979,3,FALSE))</f>
        <v/>
      </c>
      <c r="F123" s="205"/>
      <c r="G123" s="190"/>
      <c r="I123" s="194" t="str">
        <f>IF(C123="","",VLOOKUP(C123,seznam!$B$1:$F$979,5,FALSE))</f>
        <v/>
      </c>
    </row>
    <row r="124" spans="1:9" ht="15" customHeight="1" collapsed="1" x14ac:dyDescent="0.25">
      <c r="A124" s="200" t="s">
        <v>235</v>
      </c>
      <c r="B124" s="251"/>
      <c r="C124" s="201"/>
      <c r="D124" s="214"/>
      <c r="E124" s="214"/>
      <c r="F124" s="207"/>
      <c r="G124" s="202"/>
      <c r="I124" s="189"/>
    </row>
    <row r="125" spans="1:9" ht="15" hidden="1" customHeight="1" outlineLevel="1" x14ac:dyDescent="0.25">
      <c r="A125" s="183">
        <v>43789</v>
      </c>
      <c r="B125" s="249" t="str">
        <f>IF(C125="","",VLOOKUP(C125,seznam!$B$1:$E$979,4,FALSE))</f>
        <v>5 - Pol.R-Nosníky</v>
      </c>
      <c r="C125" s="196" t="s">
        <v>173</v>
      </c>
      <c r="D125" s="212" t="str">
        <f>IF(C125="","",VLOOKUP(C125,seznam!$B$1:$D$979,2,FALSE))</f>
        <v/>
      </c>
      <c r="E125" s="212" t="str">
        <f>IF(C125="","",VLOOKUP(C125,seznam!$B$1:$D$979,3,FALSE))</f>
        <v/>
      </c>
      <c r="F125" s="205">
        <v>20</v>
      </c>
      <c r="G125" s="190" t="s">
        <v>270</v>
      </c>
      <c r="I125" s="194">
        <f>IF(C125="","",VLOOKUP(C125,seznam!$B$1:$F$979,5,FALSE))</f>
        <v>0</v>
      </c>
    </row>
    <row r="126" spans="1:9" ht="15" hidden="1" customHeight="1" outlineLevel="1" x14ac:dyDescent="0.25">
      <c r="B126" s="249" t="str">
        <f>IF(C126="","",VLOOKUP(C126,seznam!$B$1:$E$979,4,FALSE))</f>
        <v>4 - Pol.R-Rámy</v>
      </c>
      <c r="C126" s="196" t="s">
        <v>147</v>
      </c>
      <c r="D126" s="212" t="str">
        <f>IF(C126="","",VLOOKUP(C126,seznam!$B$1:$D$979,2,FALSE))</f>
        <v xml:space="preserve">Rám mont. </v>
      </c>
      <c r="E126" s="212" t="str">
        <f>IF(C126="","",VLOOKUP(C126,seznam!$B$1:$D$979,3,FALSE))</f>
        <v>5500/750/60//Oranž</v>
      </c>
      <c r="F126" s="205">
        <v>3</v>
      </c>
      <c r="G126" s="190"/>
      <c r="I126" s="194">
        <f>IF(C126="","",VLOOKUP(C126,seznam!$B$1:$F$979,5,FALSE))</f>
        <v>1</v>
      </c>
    </row>
    <row r="127" spans="1:9" ht="15" hidden="1" customHeight="1" outlineLevel="1" x14ac:dyDescent="0.25">
      <c r="B127" s="249" t="str">
        <f>IF(C127="","",VLOOKUP(C127,seznam!$B$1:$E$979,4,FALSE))</f>
        <v>4 - Pol.R-Rámy</v>
      </c>
      <c r="C127" s="196" t="s">
        <v>159</v>
      </c>
      <c r="D127" s="212" t="str">
        <f>IF(C127="","",VLOOKUP(C127,seznam!$B$1:$D$979,2,FALSE))</f>
        <v xml:space="preserve">Rám mont. </v>
      </c>
      <c r="E127" s="212" t="str">
        <f>IF(C127="","",VLOOKUP(C127,seznam!$B$1:$D$979,3,FALSE))</f>
        <v>1290/750/60//Černá</v>
      </c>
      <c r="F127" s="205">
        <v>2</v>
      </c>
      <c r="G127" s="190"/>
      <c r="I127" s="194">
        <f>IF(C127="","",VLOOKUP(C127,seznam!$B$1:$F$979,5,FALSE))</f>
        <v>2</v>
      </c>
    </row>
    <row r="128" spans="1:9" ht="15" hidden="1" customHeight="1" outlineLevel="1" x14ac:dyDescent="0.25">
      <c r="B128" s="249" t="str">
        <f>IF(C128="","",VLOOKUP(C128,seznam!$B$1:$E$979,4,FALSE))</f>
        <v>4 - Pol.R-Rámy</v>
      </c>
      <c r="C128" s="196" t="s">
        <v>153</v>
      </c>
      <c r="D128" s="212" t="str">
        <f>IF(C128="","",VLOOKUP(C128,seznam!$B$1:$D$979,2,FALSE))</f>
        <v xml:space="preserve">Rám mont. </v>
      </c>
      <c r="E128" s="212" t="str">
        <f>IF(C128="","",VLOOKUP(C128,seznam!$B$1:$D$979,3,FALSE))</f>
        <v>1695/750/60//Oranž</v>
      </c>
      <c r="F128" s="205">
        <v>3</v>
      </c>
      <c r="G128" s="190"/>
      <c r="I128" s="194">
        <f>IF(C128="","",VLOOKUP(C128,seznam!$B$1:$F$979,5,FALSE))</f>
        <v>2</v>
      </c>
    </row>
    <row r="129" spans="1:9" ht="15" hidden="1" customHeight="1" outlineLevel="1" x14ac:dyDescent="0.25">
      <c r="B129" s="249" t="str">
        <f>IF(C129="","",VLOOKUP(C129,seznam!$B$1:$E$979,4,FALSE))</f>
        <v>4 - Pol.R-Rámy</v>
      </c>
      <c r="C129" s="196" t="s">
        <v>147</v>
      </c>
      <c r="D129" s="212" t="str">
        <f>IF(C129="","",VLOOKUP(C129,seznam!$B$1:$D$979,2,FALSE))</f>
        <v xml:space="preserve">Rám mont. </v>
      </c>
      <c r="E129" s="212" t="str">
        <f>IF(C129="","",VLOOKUP(C129,seznam!$B$1:$D$979,3,FALSE))</f>
        <v>5500/750/60//Oranž</v>
      </c>
      <c r="F129" s="205">
        <v>2</v>
      </c>
      <c r="G129" s="190"/>
      <c r="I129" s="194">
        <f>IF(C129="","",VLOOKUP(C129,seznam!$B$1:$F$979,5,FALSE))</f>
        <v>1</v>
      </c>
    </row>
    <row r="130" spans="1:9" ht="15" hidden="1" customHeight="1" outlineLevel="1" x14ac:dyDescent="0.25">
      <c r="B130" s="249" t="str">
        <f>IF(C130="","",VLOOKUP(C130,seznam!$B$1:$E$979,4,FALSE))</f>
        <v/>
      </c>
      <c r="C130" s="196"/>
      <c r="D130" s="212" t="str">
        <f>IF(C130="","",VLOOKUP(C130,seznam!$B$1:$D$979,2,FALSE))</f>
        <v/>
      </c>
      <c r="E130" s="212" t="str">
        <f>IF(C130="","",VLOOKUP(C130,seznam!$B$1:$D$979,3,FALSE))</f>
        <v/>
      </c>
      <c r="F130" s="205"/>
      <c r="G130" s="190"/>
      <c r="I130" s="194" t="str">
        <f>IF(C130="","",VLOOKUP(C130,seznam!$B$1:$F$979,5,FALSE))</f>
        <v/>
      </c>
    </row>
    <row r="131" spans="1:9" ht="15" hidden="1" customHeight="1" outlineLevel="1" x14ac:dyDescent="0.25">
      <c r="B131" s="249" t="str">
        <f>IF(C131="","",VLOOKUP(C131,seznam!$B$1:$E$979,4,FALSE))</f>
        <v/>
      </c>
      <c r="C131" s="196"/>
      <c r="D131" s="212" t="str">
        <f>IF(C131="","",VLOOKUP(C131,seznam!$B$1:$D$979,2,FALSE))</f>
        <v/>
      </c>
      <c r="E131" s="212" t="str">
        <f>IF(C131="","",VLOOKUP(C131,seznam!$B$1:$D$979,3,FALSE))</f>
        <v/>
      </c>
      <c r="F131" s="205"/>
      <c r="G131" s="190"/>
      <c r="I131" s="194" t="str">
        <f>IF(C131="","",VLOOKUP(C131,seznam!$B$1:$F$979,5,FALSE))</f>
        <v/>
      </c>
    </row>
    <row r="132" spans="1:9" hidden="1" outlineLevel="1" x14ac:dyDescent="0.25">
      <c r="B132" s="249" t="str">
        <f>IF(C132="","",VLOOKUP(C132,seznam!$B$1:$E$979,4,FALSE))</f>
        <v/>
      </c>
      <c r="C132" s="196"/>
      <c r="D132" s="212" t="str">
        <f>IF(C132="","",VLOOKUP(C132,seznam!$B$1:$D$979,2,FALSE))</f>
        <v/>
      </c>
      <c r="E132" s="212" t="str">
        <f>IF(C132="","",VLOOKUP(C132,seznam!$B$1:$D$979,3,FALSE))</f>
        <v/>
      </c>
      <c r="F132" s="205"/>
      <c r="G132" s="190"/>
      <c r="I132" s="194" t="str">
        <f>IF(C132="","",VLOOKUP(C132,seznam!$B$1:$F$979,5,FALSE))</f>
        <v/>
      </c>
    </row>
    <row r="133" spans="1:9" hidden="1" outlineLevel="1" x14ac:dyDescent="0.25">
      <c r="B133" s="249" t="str">
        <f>IF(C133="","",VLOOKUP(C133,seznam!$B$1:$E$979,4,FALSE))</f>
        <v/>
      </c>
      <c r="C133" s="196"/>
      <c r="D133" s="212" t="str">
        <f>IF(C133="","",VLOOKUP(C133,seznam!$B$1:$D$979,2,FALSE))</f>
        <v/>
      </c>
      <c r="E133" s="212" t="str">
        <f>IF(C133="","",VLOOKUP(C133,seznam!$B$1:$D$979,3,FALSE))</f>
        <v/>
      </c>
      <c r="F133" s="205"/>
      <c r="G133" s="190"/>
      <c r="I133" s="194" t="str">
        <f>IF(C133="","",VLOOKUP(C133,seznam!$B$1:$F$979,5,FALSE))</f>
        <v/>
      </c>
    </row>
    <row r="134" spans="1:9" ht="15" hidden="1" customHeight="1" outlineLevel="1" x14ac:dyDescent="0.25">
      <c r="B134" s="249" t="str">
        <f>IF(C134="","",VLOOKUP(C134,seznam!$B$1:$E$979,4,FALSE))</f>
        <v/>
      </c>
      <c r="C134" s="196"/>
      <c r="D134" s="212" t="str">
        <f>IF(C134="","",VLOOKUP(C134,seznam!$B$1:$D$979,2,FALSE))</f>
        <v/>
      </c>
      <c r="E134" s="212" t="str">
        <f>IF(C134="","",VLOOKUP(C134,seznam!$B$1:$D$979,3,FALSE))</f>
        <v/>
      </c>
      <c r="F134" s="205"/>
      <c r="G134" s="190"/>
      <c r="I134" s="194" t="str">
        <f>IF(C134="","",VLOOKUP(C134,seznam!$B$1:$F$979,5,FALSE))</f>
        <v/>
      </c>
    </row>
    <row r="135" spans="1:9" ht="15" hidden="1" customHeight="1" outlineLevel="1" x14ac:dyDescent="0.25">
      <c r="B135" s="249" t="str">
        <f>IF(C135="","",VLOOKUP(C135,seznam!$B$1:$E$979,4,FALSE))</f>
        <v/>
      </c>
      <c r="C135" s="196"/>
      <c r="D135" s="212" t="str">
        <f>IF(C135="","",VLOOKUP(C135,seznam!$B$1:$D$979,2,FALSE))</f>
        <v/>
      </c>
      <c r="E135" s="212" t="str">
        <f>IF(C135="","",VLOOKUP(C135,seznam!$B$1:$D$979,3,FALSE))</f>
        <v/>
      </c>
      <c r="F135" s="205"/>
      <c r="G135" s="190"/>
      <c r="I135" s="194" t="str">
        <f>IF(C135="","",VLOOKUP(C135,seznam!$B$1:$F$979,5,FALSE))</f>
        <v/>
      </c>
    </row>
    <row r="136" spans="1:9" ht="15" customHeight="1" collapsed="1" x14ac:dyDescent="0.25">
      <c r="A136" s="200" t="s">
        <v>235</v>
      </c>
      <c r="B136" s="251"/>
      <c r="C136" s="201"/>
      <c r="D136" s="214"/>
      <c r="E136" s="214"/>
      <c r="F136" s="207"/>
      <c r="G136" s="202"/>
      <c r="I136" s="189"/>
    </row>
    <row r="137" spans="1:9" ht="15" hidden="1" customHeight="1" outlineLevel="1" x14ac:dyDescent="0.25">
      <c r="A137" s="183">
        <v>43818</v>
      </c>
      <c r="B137" s="249" t="str">
        <f>IF(C137="","",VLOOKUP(C137,seznam!$B$1:$E$979,4,FALSE))</f>
        <v>2 - PR-Nosník, příčníky</v>
      </c>
      <c r="C137" s="196" t="s">
        <v>110</v>
      </c>
      <c r="D137" s="212" t="str">
        <f>IF(C137="","",VLOOKUP(C137,seznam!$B$1:$D$979,2,FALSE))</f>
        <v>Příčník ABG - 19665295 - 1-201 400</v>
      </c>
      <c r="E137" s="212" t="str">
        <f>IF(C137="","",VLOOKUP(C137,seznam!$B$1:$D$979,3,FALSE))</f>
        <v>1100x50-30 / Oranž (U)</v>
      </c>
      <c r="F137" s="205">
        <v>30</v>
      </c>
      <c r="G137" s="190" t="s">
        <v>270</v>
      </c>
      <c r="I137" s="194">
        <f>IF(C137="","",VLOOKUP(C137,seznam!$B$1:$F$979,5,FALSE))</f>
        <v>148</v>
      </c>
    </row>
    <row r="138" spans="1:9" ht="15" hidden="1" customHeight="1" outlineLevel="1" x14ac:dyDescent="0.25">
      <c r="B138" s="249" t="str">
        <f>IF(C138="","",VLOOKUP(C138,seznam!$B$1:$E$979,4,FALSE))</f>
        <v/>
      </c>
      <c r="C138" s="196"/>
      <c r="D138" s="212" t="str">
        <f>IF(C138="","",VLOOKUP(C138,seznam!$B$1:$D$979,2,FALSE))</f>
        <v/>
      </c>
      <c r="E138" s="212" t="str">
        <f>IF(C138="","",VLOOKUP(C138,seznam!$B$1:$D$979,3,FALSE))</f>
        <v/>
      </c>
      <c r="F138" s="205"/>
      <c r="G138" s="190"/>
      <c r="I138" s="194" t="str">
        <f>IF(C138="","",VLOOKUP(C138,seznam!$B$1:$F$979,5,FALSE))</f>
        <v/>
      </c>
    </row>
    <row r="139" spans="1:9" ht="15" hidden="1" customHeight="1" outlineLevel="1" x14ac:dyDescent="0.25">
      <c r="B139" s="249" t="str">
        <f>IF(C139="","",VLOOKUP(C139,seznam!$B$1:$E$979,4,FALSE))</f>
        <v/>
      </c>
      <c r="C139" s="196"/>
      <c r="D139" s="212" t="str">
        <f>IF(C139="","",VLOOKUP(C139,seznam!$B$1:$D$979,2,FALSE))</f>
        <v/>
      </c>
      <c r="E139" s="212" t="str">
        <f>IF(C139="","",VLOOKUP(C139,seznam!$B$1:$D$979,3,FALSE))</f>
        <v/>
      </c>
      <c r="F139" s="205"/>
      <c r="G139" s="190"/>
      <c r="I139" s="194" t="str">
        <f>IF(C139="","",VLOOKUP(C139,seznam!$B$1:$F$979,5,FALSE))</f>
        <v/>
      </c>
    </row>
    <row r="140" spans="1:9" ht="15" hidden="1" customHeight="1" outlineLevel="1" x14ac:dyDescent="0.25">
      <c r="B140" s="249" t="str">
        <f>IF(C140="","",VLOOKUP(C140,seznam!$B$1:$E$979,4,FALSE))</f>
        <v/>
      </c>
      <c r="C140" s="196"/>
      <c r="D140" s="212" t="str">
        <f>IF(C140="","",VLOOKUP(C140,seznam!$B$1:$D$979,2,FALSE))</f>
        <v/>
      </c>
      <c r="E140" s="212" t="str">
        <f>IF(C140="","",VLOOKUP(C140,seznam!$B$1:$D$979,3,FALSE))</f>
        <v/>
      </c>
      <c r="F140" s="205"/>
      <c r="G140" s="190"/>
      <c r="I140" s="194" t="str">
        <f>IF(C140="","",VLOOKUP(C140,seznam!$B$1:$F$979,5,FALSE))</f>
        <v/>
      </c>
    </row>
    <row r="141" spans="1:9" ht="15" hidden="1" customHeight="1" outlineLevel="1" x14ac:dyDescent="0.25">
      <c r="B141" s="249" t="str">
        <f>IF(C141="","",VLOOKUP(C141,seznam!$B$1:$E$979,4,FALSE))</f>
        <v/>
      </c>
      <c r="C141" s="196"/>
      <c r="D141" s="212" t="str">
        <f>IF(C141="","",VLOOKUP(C141,seznam!$B$1:$D$979,2,FALSE))</f>
        <v/>
      </c>
      <c r="E141" s="212" t="str">
        <f>IF(C141="","",VLOOKUP(C141,seznam!$B$1:$D$979,3,FALSE))</f>
        <v/>
      </c>
      <c r="F141" s="205"/>
      <c r="G141" s="190"/>
      <c r="I141" s="194" t="str">
        <f>IF(C141="","",VLOOKUP(C141,seznam!$B$1:$F$979,5,FALSE))</f>
        <v/>
      </c>
    </row>
    <row r="142" spans="1:9" ht="15" hidden="1" customHeight="1" outlineLevel="1" x14ac:dyDescent="0.25">
      <c r="B142" s="249" t="str">
        <f>IF(C142="","",VLOOKUP(C142,seznam!$B$1:$E$979,4,FALSE))</f>
        <v/>
      </c>
      <c r="C142" s="196"/>
      <c r="D142" s="212" t="str">
        <f>IF(C142="","",VLOOKUP(C142,seznam!$B$1:$D$979,2,FALSE))</f>
        <v/>
      </c>
      <c r="E142" s="212" t="str">
        <f>IF(C142="","",VLOOKUP(C142,seznam!$B$1:$D$979,3,FALSE))</f>
        <v/>
      </c>
      <c r="F142" s="205"/>
      <c r="G142" s="190"/>
      <c r="I142" s="194" t="str">
        <f>IF(C142="","",VLOOKUP(C142,seznam!$B$1:$F$979,5,FALSE))</f>
        <v/>
      </c>
    </row>
    <row r="143" spans="1:9" ht="15" hidden="1" customHeight="1" outlineLevel="1" x14ac:dyDescent="0.25">
      <c r="B143" s="249" t="str">
        <f>IF(C143="","",VLOOKUP(C143,seznam!$B$1:$E$979,4,FALSE))</f>
        <v/>
      </c>
      <c r="C143" s="196"/>
      <c r="D143" s="212" t="str">
        <f>IF(C143="","",VLOOKUP(C143,seznam!$B$1:$D$979,2,FALSE))</f>
        <v/>
      </c>
      <c r="E143" s="212" t="str">
        <f>IF(C143="","",VLOOKUP(C143,seznam!$B$1:$D$979,3,FALSE))</f>
        <v/>
      </c>
      <c r="F143" s="205"/>
      <c r="G143" s="190"/>
      <c r="I143" s="194" t="str">
        <f>IF(C143="","",VLOOKUP(C143,seznam!$B$1:$F$979,5,FALSE))</f>
        <v/>
      </c>
    </row>
    <row r="144" spans="1:9" hidden="1" outlineLevel="1" x14ac:dyDescent="0.25">
      <c r="B144" s="249" t="str">
        <f>IF(C144="","",VLOOKUP(C144,seznam!$B$1:$E$979,4,FALSE))</f>
        <v/>
      </c>
      <c r="C144" s="196"/>
      <c r="D144" s="212" t="str">
        <f>IF(C144="","",VLOOKUP(C144,seznam!$B$1:$D$979,2,FALSE))</f>
        <v/>
      </c>
      <c r="E144" s="212" t="str">
        <f>IF(C144="","",VLOOKUP(C144,seznam!$B$1:$D$979,3,FALSE))</f>
        <v/>
      </c>
      <c r="F144" s="205"/>
      <c r="G144" s="190"/>
      <c r="I144" s="194" t="str">
        <f>IF(C144="","",VLOOKUP(C144,seznam!$B$1:$F$979,5,FALSE))</f>
        <v/>
      </c>
    </row>
    <row r="145" spans="1:9" hidden="1" outlineLevel="1" x14ac:dyDescent="0.25">
      <c r="B145" s="249" t="str">
        <f>IF(C145="","",VLOOKUP(C145,seznam!$B$1:$E$979,4,FALSE))</f>
        <v/>
      </c>
      <c r="C145" s="196"/>
      <c r="D145" s="212" t="str">
        <f>IF(C145="","",VLOOKUP(C145,seznam!$B$1:$D$979,2,FALSE))</f>
        <v/>
      </c>
      <c r="E145" s="212" t="str">
        <f>IF(C145="","",VLOOKUP(C145,seznam!$B$1:$D$979,3,FALSE))</f>
        <v/>
      </c>
      <c r="F145" s="205"/>
      <c r="G145" s="190"/>
      <c r="I145" s="194" t="str">
        <f>IF(C145="","",VLOOKUP(C145,seznam!$B$1:$F$979,5,FALSE))</f>
        <v/>
      </c>
    </row>
    <row r="146" spans="1:9" ht="15" hidden="1" customHeight="1" outlineLevel="1" x14ac:dyDescent="0.25">
      <c r="B146" s="249" t="str">
        <f>IF(C146="","",VLOOKUP(C146,seznam!$B$1:$E$979,4,FALSE))</f>
        <v/>
      </c>
      <c r="C146" s="196"/>
      <c r="D146" s="212" t="str">
        <f>IF(C146="","",VLOOKUP(C146,seznam!$B$1:$D$979,2,FALSE))</f>
        <v/>
      </c>
      <c r="E146" s="212" t="str">
        <f>IF(C146="","",VLOOKUP(C146,seznam!$B$1:$D$979,3,FALSE))</f>
        <v/>
      </c>
      <c r="F146" s="205"/>
      <c r="G146" s="190"/>
      <c r="I146" s="194" t="str">
        <f>IF(C146="","",VLOOKUP(C146,seznam!$B$1:$F$979,5,FALSE))</f>
        <v/>
      </c>
    </row>
    <row r="147" spans="1:9" ht="15" hidden="1" customHeight="1" outlineLevel="1" x14ac:dyDescent="0.25">
      <c r="B147" s="249" t="str">
        <f>IF(C147="","",VLOOKUP(C147,seznam!$B$1:$E$979,4,FALSE))</f>
        <v/>
      </c>
      <c r="C147" s="196"/>
      <c r="D147" s="212" t="str">
        <f>IF(C147="","",VLOOKUP(C147,seznam!$B$1:$D$979,2,FALSE))</f>
        <v/>
      </c>
      <c r="E147" s="212" t="str">
        <f>IF(C147="","",VLOOKUP(C147,seznam!$B$1:$D$979,3,FALSE))</f>
        <v/>
      </c>
      <c r="F147" s="205"/>
      <c r="G147" s="190"/>
      <c r="I147" s="194" t="str">
        <f>IF(C147="","",VLOOKUP(C147,seznam!$B$1:$F$979,5,FALSE))</f>
        <v/>
      </c>
    </row>
    <row r="148" spans="1:9" ht="15" customHeight="1" collapsed="1" x14ac:dyDescent="0.25">
      <c r="A148" s="200" t="s">
        <v>235</v>
      </c>
      <c r="B148" s="251"/>
      <c r="C148" s="201"/>
      <c r="D148" s="214"/>
      <c r="E148" s="214"/>
      <c r="F148" s="207"/>
      <c r="G148" s="202"/>
      <c r="I148" s="189"/>
    </row>
    <row r="149" spans="1:9" ht="15" hidden="1" customHeight="1" outlineLevel="1" x14ac:dyDescent="0.25">
      <c r="A149" s="183" t="s">
        <v>43</v>
      </c>
      <c r="B149" s="249" t="str">
        <f>IF(C149="","",VLOOKUP(C149,seznam!$B$1:$E$979,4,FALSE))</f>
        <v>2 - PR-Nosník, příčníky</v>
      </c>
      <c r="C149" s="196" t="s">
        <v>105</v>
      </c>
      <c r="D149" s="212" t="str">
        <f>IF(C149="","",VLOOKUP(C149,seznam!$B$1:$D$979,2,FALSE))</f>
        <v>Příčník - 19665271 - 1-201 402</v>
      </c>
      <c r="E149" s="212" t="str">
        <f>IF(C149="","",VLOOKUP(C149,seznam!$B$1:$D$979,3,FALSE))</f>
        <v>1100x50-30 / Oranž (U)</v>
      </c>
      <c r="F149" s="205">
        <v>9</v>
      </c>
      <c r="G149" s="190"/>
      <c r="I149" s="194">
        <f>IF(C149="","",VLOOKUP(C149,seznam!$B$1:$F$979,5,FALSE))</f>
        <v>110</v>
      </c>
    </row>
    <row r="150" spans="1:9" ht="15" hidden="1" customHeight="1" outlineLevel="1" x14ac:dyDescent="0.25">
      <c r="B150" s="249" t="str">
        <f>IF(C150="","",VLOOKUP(C150,seznam!$B$1:$E$979,4,FALSE))</f>
        <v>2 - PR-Nosník, příčníky</v>
      </c>
      <c r="C150" s="196" t="s">
        <v>110</v>
      </c>
      <c r="D150" s="212" t="str">
        <f>IF(C150="","",VLOOKUP(C150,seznam!$B$1:$D$979,2,FALSE))</f>
        <v>Příčník ABG - 19665295 - 1-201 400</v>
      </c>
      <c r="E150" s="212" t="str">
        <f>IF(C150="","",VLOOKUP(C150,seznam!$B$1:$D$979,3,FALSE))</f>
        <v>1100x50-30 / Oranž (U)</v>
      </c>
      <c r="F150" s="205">
        <v>9</v>
      </c>
      <c r="G150" s="190"/>
      <c r="I150" s="194">
        <f>IF(C150="","",VLOOKUP(C150,seznam!$B$1:$F$979,5,FALSE))</f>
        <v>148</v>
      </c>
    </row>
    <row r="151" spans="1:9" ht="15" hidden="1" customHeight="1" outlineLevel="1" x14ac:dyDescent="0.25">
      <c r="B151" s="249" t="str">
        <f>IF(C151="","",VLOOKUP(C151,seznam!$B$1:$E$979,4,FALSE))</f>
        <v>2 - PR-Nosník, příčníky</v>
      </c>
      <c r="C151" s="196" t="s">
        <v>106</v>
      </c>
      <c r="D151" s="212" t="str">
        <f>IF(C151="","",VLOOKUP(C151,seznam!$B$1:$D$979,2,FALSE))</f>
        <v/>
      </c>
      <c r="E151" s="212" t="str">
        <f>IF(C151="","",VLOOKUP(C151,seznam!$B$1:$D$979,3,FALSE))</f>
        <v/>
      </c>
      <c r="F151" s="205">
        <v>43</v>
      </c>
      <c r="G151" s="190"/>
      <c r="I151" s="194">
        <f>IF(C151="","",VLOOKUP(C151,seznam!$B$1:$F$979,5,FALSE))</f>
        <v>0</v>
      </c>
    </row>
    <row r="152" spans="1:9" ht="15" hidden="1" customHeight="1" outlineLevel="1" x14ac:dyDescent="0.25">
      <c r="B152" s="249" t="str">
        <f>IF(C152="","",VLOOKUP(C152,seznam!$B$1:$E$979,4,FALSE))</f>
        <v>2 - PR-Nosník, příčníky</v>
      </c>
      <c r="C152" s="196" t="s">
        <v>115</v>
      </c>
      <c r="D152" s="212" t="str">
        <f>IF(C152="","",VLOOKUP(C152,seznam!$B$1:$D$979,2,FALSE))</f>
        <v>Příčník na DTD tl. 22mm</v>
      </c>
      <c r="E152" s="212" t="str">
        <f>IF(C152="","",VLOOKUP(C152,seznam!$B$1:$D$979,3,FALSE))</f>
        <v>1100x50-30 / Oranž (jekl)</v>
      </c>
      <c r="F152" s="205">
        <v>17</v>
      </c>
      <c r="G152" s="190"/>
      <c r="I152" s="194">
        <f>IF(C152="","",VLOOKUP(C152,seznam!$B$1:$F$979,5,FALSE))</f>
        <v>50</v>
      </c>
    </row>
    <row r="153" spans="1:9" ht="15" hidden="1" customHeight="1" outlineLevel="1" x14ac:dyDescent="0.25">
      <c r="B153" s="249" t="str">
        <f>IF(C153="","",VLOOKUP(C153,seznam!$B$1:$E$979,4,FALSE))</f>
        <v>2 - PR-Nosník, příčníky</v>
      </c>
      <c r="C153" s="196" t="s">
        <v>124</v>
      </c>
      <c r="D153" s="212" t="str">
        <f>IF(C153="","",VLOOKUP(C153,seznam!$B$1:$D$979,2,FALSE))</f>
        <v>Zadní doraz L</v>
      </c>
      <c r="E153" s="212" t="str">
        <f>IF(C153="","",VLOOKUP(C153,seznam!$B$1:$D$979,3,FALSE))</f>
        <v>2670x90-90 / Zn ()</v>
      </c>
      <c r="F153" s="205">
        <v>2</v>
      </c>
      <c r="G153" s="190"/>
      <c r="I153" s="194">
        <f>IF(C153="","",VLOOKUP(C153,seznam!$B$1:$F$979,5,FALSE))</f>
        <v>10</v>
      </c>
    </row>
    <row r="154" spans="1:9" ht="15" hidden="1" customHeight="1" outlineLevel="1" x14ac:dyDescent="0.25">
      <c r="B154" s="249" t="str">
        <f>IF(C154="","",VLOOKUP(C154,seznam!$B$1:$E$979,4,FALSE))</f>
        <v>2 - PR-Nosník, příčníky</v>
      </c>
      <c r="C154" s="196" t="s">
        <v>125</v>
      </c>
      <c r="D154" s="212" t="str">
        <f>IF(C154="","",VLOOKUP(C154,seznam!$B$1:$D$979,2,FALSE))</f>
        <v>Zadní doraz L</v>
      </c>
      <c r="E154" s="212" t="str">
        <f>IF(C154="","",VLOOKUP(C154,seznam!$B$1:$D$979,3,FALSE))</f>
        <v>2650x150-150 / Zn ()</v>
      </c>
      <c r="F154" s="205">
        <v>9</v>
      </c>
      <c r="G154" s="190"/>
      <c r="I154" s="194">
        <f>IF(C154="","",VLOOKUP(C154,seznam!$B$1:$F$979,5,FALSE))</f>
        <v>10</v>
      </c>
    </row>
    <row r="155" spans="1:9" ht="15" hidden="1" customHeight="1" outlineLevel="1" x14ac:dyDescent="0.25">
      <c r="B155" s="249" t="str">
        <f>IF(C155="","",VLOOKUP(C155,seznam!$B$1:$E$979,4,FALSE))</f>
        <v>2 - PR-Nosník, příčníky</v>
      </c>
      <c r="C155" s="196" t="s">
        <v>123</v>
      </c>
      <c r="D155" s="212" t="str">
        <f>IF(C155="","",VLOOKUP(C155,seznam!$B$1:$D$979,2,FALSE))</f>
        <v>Zadní doraz L</v>
      </c>
      <c r="E155" s="212" t="str">
        <f>IF(C155="","",VLOOKUP(C155,seznam!$B$1:$D$979,3,FALSE))</f>
        <v>2670x1500 / Zn ()</v>
      </c>
      <c r="F155" s="205">
        <v>1</v>
      </c>
      <c r="G155" s="190"/>
      <c r="I155" s="194">
        <f>IF(C155="","",VLOOKUP(C155,seznam!$B$1:$F$979,5,FALSE))</f>
        <v>20</v>
      </c>
    </row>
    <row r="156" spans="1:9" hidden="1" outlineLevel="1" x14ac:dyDescent="0.25">
      <c r="B156" s="249" t="str">
        <f>IF(C156="","",VLOOKUP(C156,seznam!$B$1:$E$979,4,FALSE))</f>
        <v>2 - PR-Nosník, příčníky</v>
      </c>
      <c r="C156" s="196" t="s">
        <v>89</v>
      </c>
      <c r="D156" s="212" t="str">
        <f>IF(C156="","",VLOOKUP(C156,seznam!$B$1:$D$979,2,FALSE))</f>
        <v/>
      </c>
      <c r="E156" s="212" t="str">
        <f>IF(C156="","",VLOOKUP(C156,seznam!$B$1:$D$979,3,FALSE))</f>
        <v/>
      </c>
      <c r="F156" s="205">
        <v>8</v>
      </c>
      <c r="G156" s="190"/>
      <c r="I156" s="194">
        <f>IF(C156="","",VLOOKUP(C156,seznam!$B$1:$F$979,5,FALSE))</f>
        <v>0</v>
      </c>
    </row>
    <row r="157" spans="1:9" hidden="1" outlineLevel="1" x14ac:dyDescent="0.25">
      <c r="B157" s="249" t="str">
        <f>IF(C157="","",VLOOKUP(C157,seznam!$B$1:$E$979,4,FALSE))</f>
        <v/>
      </c>
      <c r="C157" s="196"/>
      <c r="D157" s="212" t="str">
        <f>IF(C157="","",VLOOKUP(C157,seznam!$B$1:$D$979,2,FALSE))</f>
        <v/>
      </c>
      <c r="E157" s="212" t="str">
        <f>IF(C157="","",VLOOKUP(C157,seznam!$B$1:$D$979,3,FALSE))</f>
        <v/>
      </c>
      <c r="F157" s="205"/>
      <c r="G157" s="190"/>
      <c r="I157" s="194" t="str">
        <f>IF(C157="","",VLOOKUP(C157,seznam!$B$1:$F$979,5,FALSE))</f>
        <v/>
      </c>
    </row>
    <row r="158" spans="1:9" ht="15" hidden="1" customHeight="1" outlineLevel="1" x14ac:dyDescent="0.25">
      <c r="B158" s="249" t="str">
        <f>IF(C158="","",VLOOKUP(C158,seznam!$B$1:$E$979,4,FALSE))</f>
        <v/>
      </c>
      <c r="C158" s="196"/>
      <c r="D158" s="212" t="str">
        <f>IF(C158="","",VLOOKUP(C158,seznam!$B$1:$D$979,2,FALSE))</f>
        <v/>
      </c>
      <c r="E158" s="212" t="str">
        <f>IF(C158="","",VLOOKUP(C158,seznam!$B$1:$D$979,3,FALSE))</f>
        <v/>
      </c>
      <c r="F158" s="205"/>
      <c r="G158" s="190"/>
      <c r="I158" s="194" t="str">
        <f>IF(C158="","",VLOOKUP(C158,seznam!$B$1:$F$979,5,FALSE))</f>
        <v/>
      </c>
    </row>
    <row r="159" spans="1:9" ht="15" hidden="1" customHeight="1" outlineLevel="1" x14ac:dyDescent="0.25">
      <c r="B159" s="249" t="str">
        <f>IF(C159="","",VLOOKUP(C159,seznam!$B$1:$E$979,4,FALSE))</f>
        <v/>
      </c>
      <c r="C159" s="196"/>
      <c r="D159" s="212" t="str">
        <f>IF(C159="","",VLOOKUP(C159,seznam!$B$1:$D$979,2,FALSE))</f>
        <v/>
      </c>
      <c r="E159" s="212" t="str">
        <f>IF(C159="","",VLOOKUP(C159,seznam!$B$1:$D$979,3,FALSE))</f>
        <v/>
      </c>
      <c r="F159" s="205"/>
      <c r="G159" s="190"/>
      <c r="I159" s="194" t="str">
        <f>IF(C159="","",VLOOKUP(C159,seznam!$B$1:$F$979,5,FALSE))</f>
        <v/>
      </c>
    </row>
    <row r="160" spans="1:9" ht="15" customHeight="1" x14ac:dyDescent="0.25">
      <c r="A160" s="200" t="s">
        <v>44</v>
      </c>
      <c r="B160" s="251"/>
      <c r="C160" s="201"/>
      <c r="D160" s="214"/>
      <c r="E160" s="214"/>
      <c r="F160" s="207"/>
      <c r="G160" s="202"/>
      <c r="I160" s="189"/>
    </row>
    <row r="161" spans="1:9" ht="15" customHeight="1" outlineLevel="1" x14ac:dyDescent="0.25">
      <c r="A161" s="183">
        <v>44025</v>
      </c>
      <c r="B161" s="249" t="str">
        <f>IF(C161="","",VLOOKUP(C161,seznam!$B$1:$E$979,4,FALSE))</f>
        <v>2 - PR-Nosník, příčníky</v>
      </c>
      <c r="C161" s="196" t="s">
        <v>116</v>
      </c>
      <c r="D161" s="212" t="str">
        <f>IF(C161="","",VLOOKUP(C161,seznam!$B$1:$D$979,2,FALSE))</f>
        <v>Příčník 19665264 - 1-201 401</v>
      </c>
      <c r="E161" s="212" t="str">
        <f>IF(C161="","",VLOOKUP(C161,seznam!$B$1:$D$979,3,FALSE))</f>
        <v>760x50-30 / Oranž (U)</v>
      </c>
      <c r="F161" s="205">
        <v>50</v>
      </c>
      <c r="G161" s="190" t="s">
        <v>270</v>
      </c>
      <c r="I161" s="194">
        <f>IF(C161="","",VLOOKUP(C161,seznam!$B$1:$F$979,5,FALSE))</f>
        <v>66</v>
      </c>
    </row>
    <row r="162" spans="1:9" ht="15" customHeight="1" outlineLevel="1" x14ac:dyDescent="0.25">
      <c r="B162" s="249" t="str">
        <f>IF(C162="","",VLOOKUP(C162,seznam!$B$1:$E$979,4,FALSE))</f>
        <v>2 - PR-Nosník, příčníky</v>
      </c>
      <c r="C162" s="196" t="s">
        <v>112</v>
      </c>
      <c r="D162" s="212" t="str">
        <f>IF(C162="","",VLOOKUP(C162,seznam!$B$1:$D$979,2,FALSE))</f>
        <v>Příčník 19665312 - 1-203 902</v>
      </c>
      <c r="E162" s="212" t="str">
        <f>IF(C162="","",VLOOKUP(C162,seznam!$B$1:$D$979,3,FALSE))</f>
        <v>1100x50-30 / Zn (U)</v>
      </c>
      <c r="F162" s="205">
        <v>25</v>
      </c>
      <c r="G162" s="190"/>
      <c r="I162" s="194">
        <f>IF(C162="","",VLOOKUP(C162,seznam!$B$1:$F$979,5,FALSE))</f>
        <v>16</v>
      </c>
    </row>
    <row r="163" spans="1:9" ht="15" customHeight="1" outlineLevel="1" x14ac:dyDescent="0.25">
      <c r="B163" s="249" t="str">
        <f>IF(C163="","",VLOOKUP(C163,seznam!$B$1:$E$979,4,FALSE))</f>
        <v>2 - PR-Nosník, příčníky</v>
      </c>
      <c r="C163" s="196" t="s">
        <v>105</v>
      </c>
      <c r="D163" s="212" t="str">
        <f>IF(C163="","",VLOOKUP(C163,seznam!$B$1:$D$979,2,FALSE))</f>
        <v>Příčník - 19665271 - 1-201 402</v>
      </c>
      <c r="E163" s="212" t="str">
        <f>IF(C163="","",VLOOKUP(C163,seznam!$B$1:$D$979,3,FALSE))</f>
        <v>1100x50-30 / Oranž (U)</v>
      </c>
      <c r="F163" s="205">
        <v>10</v>
      </c>
      <c r="G163" s="190"/>
      <c r="I163" s="194">
        <f>IF(C163="","",VLOOKUP(C163,seznam!$B$1:$F$979,5,FALSE))</f>
        <v>110</v>
      </c>
    </row>
    <row r="164" spans="1:9" ht="15" customHeight="1" outlineLevel="1" x14ac:dyDescent="0.25">
      <c r="B164" s="249" t="str">
        <f>IF(C164="","",VLOOKUP(C164,seznam!$B$1:$E$979,4,FALSE))</f>
        <v/>
      </c>
      <c r="C164" s="196"/>
      <c r="D164" s="212" t="str">
        <f>IF(C164="","",VLOOKUP(C164,seznam!$B$1:$D$979,2,FALSE))</f>
        <v/>
      </c>
      <c r="E164" s="212" t="str">
        <f>IF(C164="","",VLOOKUP(C164,seznam!$B$1:$D$979,3,FALSE))</f>
        <v/>
      </c>
      <c r="F164" s="205">
        <v>26</v>
      </c>
      <c r="G164" s="190"/>
      <c r="I164" s="194" t="str">
        <f>IF(C164="","",VLOOKUP(C164,seznam!$B$1:$F$979,5,FALSE))</f>
        <v/>
      </c>
    </row>
    <row r="165" spans="1:9" ht="15" customHeight="1" outlineLevel="1" x14ac:dyDescent="0.25">
      <c r="B165" s="249" t="str">
        <f>IF(C165="","",VLOOKUP(C165,seznam!$B$1:$E$979,4,FALSE))</f>
        <v/>
      </c>
      <c r="C165" s="196"/>
      <c r="D165" s="212" t="str">
        <f>IF(C165="","",VLOOKUP(C165,seznam!$B$1:$D$979,2,FALSE))</f>
        <v/>
      </c>
      <c r="E165" s="212" t="str">
        <f>IF(C165="","",VLOOKUP(C165,seznam!$B$1:$D$979,3,FALSE))</f>
        <v/>
      </c>
      <c r="F165" s="205"/>
      <c r="G165" s="190"/>
      <c r="I165" s="194" t="str">
        <f>IF(C165="","",VLOOKUP(C165,seznam!$B$1:$F$979,5,FALSE))</f>
        <v/>
      </c>
    </row>
    <row r="166" spans="1:9" ht="15" customHeight="1" outlineLevel="1" x14ac:dyDescent="0.25">
      <c r="B166" s="249" t="str">
        <f>IF(C166="","",VLOOKUP(C166,seznam!$B$1:$E$979,4,FALSE))</f>
        <v/>
      </c>
      <c r="C166" s="196"/>
      <c r="D166" s="212" t="str">
        <f>IF(C166="","",VLOOKUP(C166,seznam!$B$1:$D$979,2,FALSE))</f>
        <v/>
      </c>
      <c r="E166" s="212" t="str">
        <f>IF(C166="","",VLOOKUP(C166,seznam!$B$1:$D$979,3,FALSE))</f>
        <v/>
      </c>
      <c r="F166" s="205"/>
      <c r="G166" s="190"/>
      <c r="I166" s="194" t="str">
        <f>IF(C166="","",VLOOKUP(C166,seznam!$B$1:$F$979,5,FALSE))</f>
        <v/>
      </c>
    </row>
    <row r="167" spans="1:9" ht="15" customHeight="1" outlineLevel="1" x14ac:dyDescent="0.25">
      <c r="B167" s="249" t="str">
        <f>IF(C167="","",VLOOKUP(C167,seznam!$B$1:$E$979,4,FALSE))</f>
        <v/>
      </c>
      <c r="C167" s="196"/>
      <c r="D167" s="212" t="str">
        <f>IF(C167="","",VLOOKUP(C167,seznam!$B$1:$D$979,2,FALSE))</f>
        <v/>
      </c>
      <c r="E167" s="212" t="str">
        <f>IF(C167="","",VLOOKUP(C167,seznam!$B$1:$D$979,3,FALSE))</f>
        <v/>
      </c>
      <c r="F167" s="205"/>
      <c r="G167" s="190"/>
      <c r="I167" s="194" t="str">
        <f>IF(C167="","",VLOOKUP(C167,seznam!$B$1:$F$979,5,FALSE))</f>
        <v/>
      </c>
    </row>
    <row r="168" spans="1:9" outlineLevel="1" x14ac:dyDescent="0.25">
      <c r="B168" s="249" t="str">
        <f>IF(C168="","",VLOOKUP(C168,seznam!$B$1:$E$979,4,FALSE))</f>
        <v/>
      </c>
      <c r="C168" s="196"/>
      <c r="D168" s="212" t="str">
        <f>IF(C168="","",VLOOKUP(C168,seznam!$B$1:$D$979,2,FALSE))</f>
        <v/>
      </c>
      <c r="E168" s="212" t="str">
        <f>IF(C168="","",VLOOKUP(C168,seznam!$B$1:$D$979,3,FALSE))</f>
        <v/>
      </c>
      <c r="F168" s="205"/>
      <c r="G168" s="190"/>
      <c r="I168" s="194" t="str">
        <f>IF(C168="","",VLOOKUP(C168,seznam!$B$1:$F$979,5,FALSE))</f>
        <v/>
      </c>
    </row>
    <row r="169" spans="1:9" outlineLevel="1" x14ac:dyDescent="0.25">
      <c r="B169" s="249" t="str">
        <f>IF(C169="","",VLOOKUP(C169,seznam!$B$1:$E$979,4,FALSE))</f>
        <v/>
      </c>
      <c r="C169" s="196"/>
      <c r="D169" s="212" t="str">
        <f>IF(C169="","",VLOOKUP(C169,seznam!$B$1:$D$979,2,FALSE))</f>
        <v/>
      </c>
      <c r="E169" s="212" t="str">
        <f>IF(C169="","",VLOOKUP(C169,seznam!$B$1:$D$979,3,FALSE))</f>
        <v/>
      </c>
      <c r="F169" s="205"/>
      <c r="G169" s="190"/>
      <c r="I169" s="194" t="str">
        <f>IF(C169="","",VLOOKUP(C169,seznam!$B$1:$F$979,5,FALSE))</f>
        <v/>
      </c>
    </row>
    <row r="170" spans="1:9" ht="15" customHeight="1" outlineLevel="1" x14ac:dyDescent="0.25">
      <c r="B170" s="249" t="str">
        <f>IF(C170="","",VLOOKUP(C170,seznam!$B$1:$E$979,4,FALSE))</f>
        <v/>
      </c>
      <c r="C170" s="196"/>
      <c r="D170" s="212" t="str">
        <f>IF(C170="","",VLOOKUP(C170,seznam!$B$1:$D$979,2,FALSE))</f>
        <v/>
      </c>
      <c r="E170" s="212" t="str">
        <f>IF(C170="","",VLOOKUP(C170,seznam!$B$1:$D$979,3,FALSE))</f>
        <v/>
      </c>
      <c r="F170" s="205"/>
      <c r="G170" s="190"/>
      <c r="I170" s="194" t="str">
        <f>IF(C170="","",VLOOKUP(C170,seznam!$B$1:$F$979,5,FALSE))</f>
        <v/>
      </c>
    </row>
    <row r="171" spans="1:9" ht="15" customHeight="1" outlineLevel="1" x14ac:dyDescent="0.25">
      <c r="B171" s="249" t="str">
        <f>IF(C171="","",VLOOKUP(C171,seznam!$B$1:$E$979,4,FALSE))</f>
        <v/>
      </c>
      <c r="C171" s="196"/>
      <c r="D171" s="212" t="str">
        <f>IF(C171="","",VLOOKUP(C171,seznam!$B$1:$D$979,2,FALSE))</f>
        <v/>
      </c>
      <c r="E171" s="212" t="str">
        <f>IF(C171="","",VLOOKUP(C171,seznam!$B$1:$D$979,3,FALSE))</f>
        <v/>
      </c>
      <c r="F171" s="205"/>
      <c r="G171" s="190"/>
      <c r="I171" s="194" t="str">
        <f>IF(C171="","",VLOOKUP(C171,seznam!$B$1:$F$979,5,FALSE))</f>
        <v/>
      </c>
    </row>
    <row r="172" spans="1:9" ht="15" customHeight="1" x14ac:dyDescent="0.25">
      <c r="A172" s="200"/>
      <c r="B172" s="251"/>
      <c r="C172" s="201"/>
      <c r="D172" s="214"/>
      <c r="E172" s="214"/>
      <c r="F172" s="207"/>
      <c r="G172" s="202"/>
      <c r="I172" s="189"/>
    </row>
    <row r="173" spans="1:9" ht="15" customHeight="1" outlineLevel="1" x14ac:dyDescent="0.25">
      <c r="A173" s="183" t="s">
        <v>43</v>
      </c>
      <c r="B173" s="249" t="str">
        <f>IF(C173="","",VLOOKUP(C173,seznam!$B$1:$E$979,4,FALSE))</f>
        <v>2 - PR-Nosník, příčníky</v>
      </c>
      <c r="C173" s="196" t="s">
        <v>110</v>
      </c>
      <c r="D173" s="212" t="str">
        <f>IF(C173="","",VLOOKUP(C173,seznam!$B$1:$D$979,2,FALSE))</f>
        <v>Příčník ABG - 19665295 - 1-201 400</v>
      </c>
      <c r="E173" s="212" t="str">
        <f>IF(C173="","",VLOOKUP(C173,seznam!$B$1:$D$979,3,FALSE))</f>
        <v>1100x50-30 / Oranž (U)</v>
      </c>
      <c r="F173" s="205">
        <v>40</v>
      </c>
      <c r="G173" s="190"/>
      <c r="I173" s="194">
        <f>IF(C173="","",VLOOKUP(C173,seznam!$B$1:$F$979,5,FALSE))</f>
        <v>148</v>
      </c>
    </row>
    <row r="174" spans="1:9" ht="15" customHeight="1" outlineLevel="1" x14ac:dyDescent="0.25">
      <c r="B174" s="249" t="str">
        <f>IF(C174="","",VLOOKUP(C174,seznam!$B$1:$E$979,4,FALSE))</f>
        <v>3 - PR-Ostatní díly</v>
      </c>
      <c r="C174" s="196" t="s">
        <v>141</v>
      </c>
      <c r="D174" s="212" t="str">
        <f>IF(C174="","",VLOOKUP(C174,seznam!$B$1:$D$979,2,FALSE))</f>
        <v/>
      </c>
      <c r="E174" s="212" t="str">
        <f>IF(C174="","",VLOOKUP(C174,seznam!$B$1:$D$979,3,FALSE))</f>
        <v/>
      </c>
      <c r="F174" s="205">
        <v>26</v>
      </c>
      <c r="G174" s="190"/>
      <c r="I174" s="194">
        <f>IF(C174="","",VLOOKUP(C174,seznam!$B$1:$F$979,5,FALSE))</f>
        <v>0</v>
      </c>
    </row>
    <row r="175" spans="1:9" ht="15" customHeight="1" outlineLevel="1" x14ac:dyDescent="0.25">
      <c r="B175" s="249" t="str">
        <f>IF(C175="","",VLOOKUP(C175,seznam!$B$1:$E$979,4,FALSE))</f>
        <v/>
      </c>
      <c r="C175" s="196"/>
      <c r="D175" s="212" t="str">
        <f>IF(C175="","",VLOOKUP(C175,seznam!$B$1:$D$979,2,FALSE))</f>
        <v/>
      </c>
      <c r="E175" s="212" t="str">
        <f>IF(C175="","",VLOOKUP(C175,seznam!$B$1:$D$979,3,FALSE))</f>
        <v/>
      </c>
      <c r="F175" s="205"/>
      <c r="G175" s="190"/>
      <c r="I175" s="194" t="str">
        <f>IF(C175="","",VLOOKUP(C175,seznam!$B$1:$F$979,5,FALSE))</f>
        <v/>
      </c>
    </row>
    <row r="176" spans="1:9" ht="15" customHeight="1" outlineLevel="1" x14ac:dyDescent="0.25">
      <c r="B176" s="249" t="str">
        <f>IF(C176="","",VLOOKUP(C176,seznam!$B$1:$E$979,4,FALSE))</f>
        <v/>
      </c>
      <c r="C176" s="196"/>
      <c r="D176" s="212" t="str">
        <f>IF(C176="","",VLOOKUP(C176,seznam!$B$1:$D$979,2,FALSE))</f>
        <v/>
      </c>
      <c r="E176" s="212" t="str">
        <f>IF(C176="","",VLOOKUP(C176,seznam!$B$1:$D$979,3,FALSE))</f>
        <v/>
      </c>
      <c r="F176" s="205"/>
      <c r="G176" s="190"/>
      <c r="I176" s="194" t="str">
        <f>IF(C176="","",VLOOKUP(C176,seznam!$B$1:$F$979,5,FALSE))</f>
        <v/>
      </c>
    </row>
    <row r="177" spans="1:9" ht="15" customHeight="1" outlineLevel="1" x14ac:dyDescent="0.25">
      <c r="B177" s="249" t="str">
        <f>IF(C177="","",VLOOKUP(C177,seznam!$B$1:$E$979,4,FALSE))</f>
        <v/>
      </c>
      <c r="C177" s="196"/>
      <c r="D177" s="212" t="str">
        <f>IF(C177="","",VLOOKUP(C177,seznam!$B$1:$D$979,2,FALSE))</f>
        <v/>
      </c>
      <c r="E177" s="212" t="str">
        <f>IF(C177="","",VLOOKUP(C177,seznam!$B$1:$D$979,3,FALSE))</f>
        <v/>
      </c>
      <c r="F177" s="205"/>
      <c r="G177" s="190"/>
      <c r="I177" s="194" t="str">
        <f>IF(C177="","",VLOOKUP(C177,seznam!$B$1:$F$979,5,FALSE))</f>
        <v/>
      </c>
    </row>
    <row r="178" spans="1:9" ht="15" customHeight="1" outlineLevel="1" x14ac:dyDescent="0.25">
      <c r="B178" s="249" t="str">
        <f>IF(C178="","",VLOOKUP(C178,seznam!$B$1:$E$979,4,FALSE))</f>
        <v/>
      </c>
      <c r="C178" s="196"/>
      <c r="D178" s="212" t="str">
        <f>IF(C178="","",VLOOKUP(C178,seznam!$B$1:$D$979,2,FALSE))</f>
        <v/>
      </c>
      <c r="E178" s="212" t="str">
        <f>IF(C178="","",VLOOKUP(C178,seznam!$B$1:$D$979,3,FALSE))</f>
        <v/>
      </c>
      <c r="F178" s="205"/>
      <c r="G178" s="190"/>
      <c r="I178" s="194" t="str">
        <f>IF(C178="","",VLOOKUP(C178,seznam!$B$1:$F$979,5,FALSE))</f>
        <v/>
      </c>
    </row>
    <row r="179" spans="1:9" ht="15" customHeight="1" outlineLevel="1" x14ac:dyDescent="0.25">
      <c r="B179" s="249" t="str">
        <f>IF(C179="","",VLOOKUP(C179,seznam!$B$1:$E$979,4,FALSE))</f>
        <v/>
      </c>
      <c r="C179" s="196"/>
      <c r="D179" s="212" t="str">
        <f>IF(C179="","",VLOOKUP(C179,seznam!$B$1:$D$979,2,FALSE))</f>
        <v/>
      </c>
      <c r="E179" s="212" t="str">
        <f>IF(C179="","",VLOOKUP(C179,seznam!$B$1:$D$979,3,FALSE))</f>
        <v/>
      </c>
      <c r="F179" s="205"/>
      <c r="G179" s="190"/>
      <c r="I179" s="194" t="str">
        <f>IF(C179="","",VLOOKUP(C179,seznam!$B$1:$F$979,5,FALSE))</f>
        <v/>
      </c>
    </row>
    <row r="180" spans="1:9" outlineLevel="1" x14ac:dyDescent="0.25">
      <c r="B180" s="249" t="str">
        <f>IF(C180="","",VLOOKUP(C180,seznam!$B$1:$E$979,4,FALSE))</f>
        <v/>
      </c>
      <c r="C180" s="196"/>
      <c r="D180" s="212" t="str">
        <f>IF(C180="","",VLOOKUP(C180,seznam!$B$1:$D$979,2,FALSE))</f>
        <v/>
      </c>
      <c r="E180" s="212" t="str">
        <f>IF(C180="","",VLOOKUP(C180,seznam!$B$1:$D$979,3,FALSE))</f>
        <v/>
      </c>
      <c r="F180" s="205"/>
      <c r="G180" s="190"/>
      <c r="I180" s="194" t="str">
        <f>IF(C180="","",VLOOKUP(C180,seznam!$B$1:$F$979,5,FALSE))</f>
        <v/>
      </c>
    </row>
    <row r="181" spans="1:9" outlineLevel="1" x14ac:dyDescent="0.25">
      <c r="B181" s="249" t="str">
        <f>IF(C181="","",VLOOKUP(C181,seznam!$B$1:$E$979,4,FALSE))</f>
        <v/>
      </c>
      <c r="C181" s="196"/>
      <c r="D181" s="212" t="str">
        <f>IF(C181="","",VLOOKUP(C181,seznam!$B$1:$D$979,2,FALSE))</f>
        <v/>
      </c>
      <c r="E181" s="212" t="str">
        <f>IF(C181="","",VLOOKUP(C181,seznam!$B$1:$D$979,3,FALSE))</f>
        <v/>
      </c>
      <c r="F181" s="205"/>
      <c r="G181" s="190"/>
      <c r="I181" s="194" t="str">
        <f>IF(C181="","",VLOOKUP(C181,seznam!$B$1:$F$979,5,FALSE))</f>
        <v/>
      </c>
    </row>
    <row r="182" spans="1:9" ht="15" customHeight="1" outlineLevel="1" x14ac:dyDescent="0.25">
      <c r="B182" s="249" t="str">
        <f>IF(C182="","",VLOOKUP(C182,seznam!$B$1:$E$979,4,FALSE))</f>
        <v/>
      </c>
      <c r="C182" s="196"/>
      <c r="D182" s="212" t="str">
        <f>IF(C182="","",VLOOKUP(C182,seznam!$B$1:$D$979,2,FALSE))</f>
        <v/>
      </c>
      <c r="E182" s="212" t="str">
        <f>IF(C182="","",VLOOKUP(C182,seznam!$B$1:$D$979,3,FALSE))</f>
        <v/>
      </c>
      <c r="F182" s="205"/>
      <c r="G182" s="190"/>
      <c r="I182" s="194" t="str">
        <f>IF(C182="","",VLOOKUP(C182,seznam!$B$1:$F$979,5,FALSE))</f>
        <v/>
      </c>
    </row>
    <row r="183" spans="1:9" ht="15" customHeight="1" outlineLevel="1" x14ac:dyDescent="0.25">
      <c r="B183" s="249" t="str">
        <f>IF(C183="","",VLOOKUP(C183,seznam!$B$1:$E$979,4,FALSE))</f>
        <v/>
      </c>
      <c r="C183" s="196"/>
      <c r="D183" s="212" t="str">
        <f>IF(C183="","",VLOOKUP(C183,seznam!$B$1:$D$979,2,FALSE))</f>
        <v/>
      </c>
      <c r="E183" s="212" t="str">
        <f>IF(C183="","",VLOOKUP(C183,seznam!$B$1:$D$979,3,FALSE))</f>
        <v/>
      </c>
      <c r="F183" s="205"/>
      <c r="G183" s="190"/>
      <c r="I183" s="194" t="str">
        <f>IF(C183="","",VLOOKUP(C183,seznam!$B$1:$F$979,5,FALSE))</f>
        <v/>
      </c>
    </row>
    <row r="184" spans="1:9" ht="15" customHeight="1" collapsed="1" x14ac:dyDescent="0.25">
      <c r="A184" s="200" t="s">
        <v>44</v>
      </c>
      <c r="B184" s="251"/>
      <c r="C184" s="201"/>
      <c r="D184" s="214"/>
      <c r="E184" s="214"/>
      <c r="F184" s="207"/>
      <c r="G184" s="202"/>
      <c r="I184" s="189"/>
    </row>
    <row r="185" spans="1:9" ht="15" hidden="1" customHeight="1" outlineLevel="1" x14ac:dyDescent="0.25">
      <c r="A185" s="183" t="s">
        <v>43</v>
      </c>
      <c r="B185" s="249" t="str">
        <f>IF(C185="","",VLOOKUP(C185,seznam!$B$1:$E$979,4,FALSE))</f>
        <v/>
      </c>
      <c r="C185" s="196"/>
      <c r="D185" s="212" t="str">
        <f>IF(C185="","",VLOOKUP(C185,seznam!$B$1:$D$979,2,FALSE))</f>
        <v/>
      </c>
      <c r="E185" s="212" t="str">
        <f>IF(C185="","",VLOOKUP(C185,seznam!$B$1:$D$979,3,FALSE))</f>
        <v/>
      </c>
      <c r="F185" s="205"/>
      <c r="G185" s="190"/>
      <c r="I185" s="194" t="str">
        <f>IF(C185="","",VLOOKUP(C185,seznam!$B$1:$F$979,5,FALSE))</f>
        <v/>
      </c>
    </row>
    <row r="186" spans="1:9" ht="15" hidden="1" customHeight="1" outlineLevel="1" x14ac:dyDescent="0.25">
      <c r="B186" s="249" t="str">
        <f>IF(C186="","",VLOOKUP(C186,seznam!$B$1:$E$979,4,FALSE))</f>
        <v/>
      </c>
      <c r="C186" s="196"/>
      <c r="D186" s="212" t="str">
        <f>IF(C186="","",VLOOKUP(C186,seznam!$B$1:$D$979,2,FALSE))</f>
        <v/>
      </c>
      <c r="E186" s="212" t="str">
        <f>IF(C186="","",VLOOKUP(C186,seznam!$B$1:$D$979,3,FALSE))</f>
        <v/>
      </c>
      <c r="F186" s="205"/>
      <c r="G186" s="190"/>
      <c r="I186" s="194" t="str">
        <f>IF(C186="","",VLOOKUP(C186,seznam!$B$1:$F$979,5,FALSE))</f>
        <v/>
      </c>
    </row>
    <row r="187" spans="1:9" ht="15" hidden="1" customHeight="1" outlineLevel="1" x14ac:dyDescent="0.25">
      <c r="B187" s="249" t="str">
        <f>IF(C187="","",VLOOKUP(C187,seznam!$B$1:$E$979,4,FALSE))</f>
        <v/>
      </c>
      <c r="C187" s="196"/>
      <c r="D187" s="212" t="str">
        <f>IF(C187="","",VLOOKUP(C187,seznam!$B$1:$D$979,2,FALSE))</f>
        <v/>
      </c>
      <c r="E187" s="212" t="str">
        <f>IF(C187="","",VLOOKUP(C187,seznam!$B$1:$D$979,3,FALSE))</f>
        <v/>
      </c>
      <c r="F187" s="205"/>
      <c r="G187" s="190"/>
      <c r="I187" s="194" t="str">
        <f>IF(C187="","",VLOOKUP(C187,seznam!$B$1:$F$979,5,FALSE))</f>
        <v/>
      </c>
    </row>
    <row r="188" spans="1:9" ht="15" hidden="1" customHeight="1" outlineLevel="1" x14ac:dyDescent="0.25">
      <c r="B188" s="249" t="str">
        <f>IF(C188="","",VLOOKUP(C188,seznam!$B$1:$E$979,4,FALSE))</f>
        <v/>
      </c>
      <c r="C188" s="196"/>
      <c r="D188" s="212" t="str">
        <f>IF(C188="","",VLOOKUP(C188,seznam!$B$1:$D$979,2,FALSE))</f>
        <v/>
      </c>
      <c r="E188" s="212" t="str">
        <f>IF(C188="","",VLOOKUP(C188,seznam!$B$1:$D$979,3,FALSE))</f>
        <v/>
      </c>
      <c r="F188" s="205"/>
      <c r="G188" s="190"/>
      <c r="I188" s="194" t="str">
        <f>IF(C188="","",VLOOKUP(C188,seznam!$B$1:$F$979,5,FALSE))</f>
        <v/>
      </c>
    </row>
    <row r="189" spans="1:9" ht="15" hidden="1" customHeight="1" outlineLevel="1" x14ac:dyDescent="0.25">
      <c r="B189" s="249" t="str">
        <f>IF(C189="","",VLOOKUP(C189,seznam!$B$1:$E$979,4,FALSE))</f>
        <v/>
      </c>
      <c r="C189" s="196"/>
      <c r="D189" s="212" t="str">
        <f>IF(C189="","",VLOOKUP(C189,seznam!$B$1:$D$979,2,FALSE))</f>
        <v/>
      </c>
      <c r="E189" s="212" t="str">
        <f>IF(C189="","",VLOOKUP(C189,seznam!$B$1:$D$979,3,FALSE))</f>
        <v/>
      </c>
      <c r="F189" s="205"/>
      <c r="G189" s="190"/>
      <c r="I189" s="194" t="str">
        <f>IF(C189="","",VLOOKUP(C189,seznam!$B$1:$F$979,5,FALSE))</f>
        <v/>
      </c>
    </row>
    <row r="190" spans="1:9" ht="15" hidden="1" customHeight="1" outlineLevel="1" x14ac:dyDescent="0.25">
      <c r="B190" s="249" t="str">
        <f>IF(C190="","",VLOOKUP(C190,seznam!$B$1:$E$979,4,FALSE))</f>
        <v/>
      </c>
      <c r="C190" s="196"/>
      <c r="D190" s="212" t="str">
        <f>IF(C190="","",VLOOKUP(C190,seznam!$B$1:$D$979,2,FALSE))</f>
        <v/>
      </c>
      <c r="E190" s="212" t="str">
        <f>IF(C190="","",VLOOKUP(C190,seznam!$B$1:$D$979,3,FALSE))</f>
        <v/>
      </c>
      <c r="F190" s="205"/>
      <c r="G190" s="190"/>
      <c r="I190" s="194" t="str">
        <f>IF(C190="","",VLOOKUP(C190,seznam!$B$1:$F$979,5,FALSE))</f>
        <v/>
      </c>
    </row>
    <row r="191" spans="1:9" ht="15" hidden="1" customHeight="1" outlineLevel="1" x14ac:dyDescent="0.25">
      <c r="B191" s="249" t="str">
        <f>IF(C191="","",VLOOKUP(C191,seznam!$B$1:$E$979,4,FALSE))</f>
        <v/>
      </c>
      <c r="C191" s="196"/>
      <c r="D191" s="212" t="str">
        <f>IF(C191="","",VLOOKUP(C191,seznam!$B$1:$D$979,2,FALSE))</f>
        <v/>
      </c>
      <c r="E191" s="212" t="str">
        <f>IF(C191="","",VLOOKUP(C191,seznam!$B$1:$D$979,3,FALSE))</f>
        <v/>
      </c>
      <c r="F191" s="205"/>
      <c r="G191" s="190"/>
      <c r="I191" s="194" t="str">
        <f>IF(C191="","",VLOOKUP(C191,seznam!$B$1:$F$979,5,FALSE))</f>
        <v/>
      </c>
    </row>
    <row r="192" spans="1:9" hidden="1" outlineLevel="1" x14ac:dyDescent="0.25">
      <c r="B192" s="249" t="str">
        <f>IF(C192="","",VLOOKUP(C192,seznam!$B$1:$E$979,4,FALSE))</f>
        <v/>
      </c>
      <c r="C192" s="196"/>
      <c r="D192" s="212" t="str">
        <f>IF(C192="","",VLOOKUP(C192,seznam!$B$1:$D$979,2,FALSE))</f>
        <v/>
      </c>
      <c r="E192" s="212" t="str">
        <f>IF(C192="","",VLOOKUP(C192,seznam!$B$1:$D$979,3,FALSE))</f>
        <v/>
      </c>
      <c r="F192" s="205"/>
      <c r="G192" s="190"/>
      <c r="I192" s="194" t="str">
        <f>IF(C192="","",VLOOKUP(C192,seznam!$B$1:$F$979,5,FALSE))</f>
        <v/>
      </c>
    </row>
    <row r="193" spans="1:9" hidden="1" outlineLevel="1" x14ac:dyDescent="0.25">
      <c r="B193" s="249" t="str">
        <f>IF(C193="","",VLOOKUP(C193,seznam!$B$1:$E$979,4,FALSE))</f>
        <v/>
      </c>
      <c r="C193" s="196"/>
      <c r="D193" s="212" t="str">
        <f>IF(C193="","",VLOOKUP(C193,seznam!$B$1:$D$979,2,FALSE))</f>
        <v/>
      </c>
      <c r="E193" s="212" t="str">
        <f>IF(C193="","",VLOOKUP(C193,seznam!$B$1:$D$979,3,FALSE))</f>
        <v/>
      </c>
      <c r="F193" s="205"/>
      <c r="G193" s="190"/>
      <c r="I193" s="194" t="str">
        <f>IF(C193="","",VLOOKUP(C193,seznam!$B$1:$F$979,5,FALSE))</f>
        <v/>
      </c>
    </row>
    <row r="194" spans="1:9" ht="15" hidden="1" customHeight="1" outlineLevel="1" x14ac:dyDescent="0.25">
      <c r="B194" s="249" t="str">
        <f>IF(C194="","",VLOOKUP(C194,seznam!$B$1:$E$979,4,FALSE))</f>
        <v/>
      </c>
      <c r="C194" s="196"/>
      <c r="D194" s="212" t="str">
        <f>IF(C194="","",VLOOKUP(C194,seznam!$B$1:$D$979,2,FALSE))</f>
        <v/>
      </c>
      <c r="E194" s="212" t="str">
        <f>IF(C194="","",VLOOKUP(C194,seznam!$B$1:$D$979,3,FALSE))</f>
        <v/>
      </c>
      <c r="F194" s="205"/>
      <c r="G194" s="190"/>
      <c r="I194" s="194" t="str">
        <f>IF(C194="","",VLOOKUP(C194,seznam!$B$1:$F$979,5,FALSE))</f>
        <v/>
      </c>
    </row>
    <row r="195" spans="1:9" ht="15" hidden="1" customHeight="1" outlineLevel="1" x14ac:dyDescent="0.25">
      <c r="B195" s="249" t="str">
        <f>IF(C195="","",VLOOKUP(C195,seznam!$B$1:$E$979,4,FALSE))</f>
        <v/>
      </c>
      <c r="C195" s="196"/>
      <c r="D195" s="212" t="str">
        <f>IF(C195="","",VLOOKUP(C195,seznam!$B$1:$D$979,2,FALSE))</f>
        <v/>
      </c>
      <c r="E195" s="212" t="str">
        <f>IF(C195="","",VLOOKUP(C195,seznam!$B$1:$D$979,3,FALSE))</f>
        <v/>
      </c>
      <c r="F195" s="205"/>
      <c r="G195" s="190"/>
      <c r="I195" s="194" t="str">
        <f>IF(C195="","",VLOOKUP(C195,seznam!$B$1:$F$979,5,FALSE))</f>
        <v/>
      </c>
    </row>
    <row r="196" spans="1:9" ht="15" customHeight="1" collapsed="1" x14ac:dyDescent="0.25">
      <c r="A196" s="200" t="s">
        <v>44</v>
      </c>
      <c r="B196" s="251"/>
      <c r="C196" s="201"/>
      <c r="D196" s="214"/>
      <c r="E196" s="214"/>
      <c r="F196" s="207"/>
      <c r="G196" s="202"/>
      <c r="I196" s="189"/>
    </row>
    <row r="197" spans="1:9" ht="15" hidden="1" customHeight="1" outlineLevel="1" x14ac:dyDescent="0.25">
      <c r="A197" s="183" t="s">
        <v>43</v>
      </c>
      <c r="B197" s="249" t="str">
        <f>IF(C197="","",VLOOKUP(C197,seznam!$B$1:$E$979,4,FALSE))</f>
        <v/>
      </c>
      <c r="C197" s="196"/>
      <c r="D197" s="212" t="str">
        <f>IF(C197="","",VLOOKUP(C197,seznam!$B$1:$D$979,2,FALSE))</f>
        <v/>
      </c>
      <c r="E197" s="212" t="str">
        <f>IF(C197="","",VLOOKUP(C197,seznam!$B$1:$D$979,3,FALSE))</f>
        <v/>
      </c>
      <c r="F197" s="205"/>
      <c r="G197" s="190"/>
      <c r="I197" s="194" t="str">
        <f>IF(C197="","",VLOOKUP(C197,seznam!$B$1:$F$979,5,FALSE))</f>
        <v/>
      </c>
    </row>
    <row r="198" spans="1:9" ht="15" hidden="1" customHeight="1" outlineLevel="1" x14ac:dyDescent="0.25">
      <c r="B198" s="249" t="str">
        <f>IF(C198="","",VLOOKUP(C198,seznam!$B$1:$E$979,4,FALSE))</f>
        <v/>
      </c>
      <c r="C198" s="196"/>
      <c r="D198" s="212" t="str">
        <f>IF(C198="","",VLOOKUP(C198,seznam!$B$1:$D$979,2,FALSE))</f>
        <v/>
      </c>
      <c r="E198" s="212" t="str">
        <f>IF(C198="","",VLOOKUP(C198,seznam!$B$1:$D$979,3,FALSE))</f>
        <v/>
      </c>
      <c r="F198" s="205"/>
      <c r="G198" s="190"/>
      <c r="I198" s="194" t="str">
        <f>IF(C198="","",VLOOKUP(C198,seznam!$B$1:$F$979,5,FALSE))</f>
        <v/>
      </c>
    </row>
    <row r="199" spans="1:9" ht="15" hidden="1" customHeight="1" outlineLevel="1" x14ac:dyDescent="0.25">
      <c r="B199" s="249" t="str">
        <f>IF(C199="","",VLOOKUP(C199,seznam!$B$1:$E$979,4,FALSE))</f>
        <v/>
      </c>
      <c r="C199" s="196"/>
      <c r="D199" s="212" t="str">
        <f>IF(C199="","",VLOOKUP(C199,seznam!$B$1:$D$979,2,FALSE))</f>
        <v/>
      </c>
      <c r="E199" s="212" t="str">
        <f>IF(C199="","",VLOOKUP(C199,seznam!$B$1:$D$979,3,FALSE))</f>
        <v/>
      </c>
      <c r="F199" s="205"/>
      <c r="G199" s="190"/>
      <c r="I199" s="194" t="str">
        <f>IF(C199="","",VLOOKUP(C199,seznam!$B$1:$F$979,5,FALSE))</f>
        <v/>
      </c>
    </row>
    <row r="200" spans="1:9" ht="15" hidden="1" customHeight="1" outlineLevel="1" x14ac:dyDescent="0.25">
      <c r="B200" s="249" t="str">
        <f>IF(C200="","",VLOOKUP(C200,seznam!$B$1:$E$979,4,FALSE))</f>
        <v/>
      </c>
      <c r="C200" s="196"/>
      <c r="D200" s="212" t="str">
        <f>IF(C200="","",VLOOKUP(C200,seznam!$B$1:$D$979,2,FALSE))</f>
        <v/>
      </c>
      <c r="E200" s="212" t="str">
        <f>IF(C200="","",VLOOKUP(C200,seznam!$B$1:$D$979,3,FALSE))</f>
        <v/>
      </c>
      <c r="F200" s="205"/>
      <c r="G200" s="190"/>
      <c r="I200" s="194" t="str">
        <f>IF(C200="","",VLOOKUP(C200,seznam!$B$1:$F$979,5,FALSE))</f>
        <v/>
      </c>
    </row>
    <row r="201" spans="1:9" ht="15" hidden="1" customHeight="1" outlineLevel="1" x14ac:dyDescent="0.25">
      <c r="B201" s="249" t="str">
        <f>IF(C201="","",VLOOKUP(C201,seznam!$B$1:$E$979,4,FALSE))</f>
        <v/>
      </c>
      <c r="C201" s="196"/>
      <c r="D201" s="212" t="str">
        <f>IF(C201="","",VLOOKUP(C201,seznam!$B$1:$D$979,2,FALSE))</f>
        <v/>
      </c>
      <c r="E201" s="212" t="str">
        <f>IF(C201="","",VLOOKUP(C201,seznam!$B$1:$D$979,3,FALSE))</f>
        <v/>
      </c>
      <c r="F201" s="205"/>
      <c r="G201" s="190"/>
      <c r="I201" s="194" t="str">
        <f>IF(C201="","",VLOOKUP(C201,seznam!$B$1:$F$979,5,FALSE))</f>
        <v/>
      </c>
    </row>
    <row r="202" spans="1:9" ht="15" hidden="1" customHeight="1" outlineLevel="1" x14ac:dyDescent="0.25">
      <c r="B202" s="249" t="str">
        <f>IF(C202="","",VLOOKUP(C202,seznam!$B$1:$E$979,4,FALSE))</f>
        <v/>
      </c>
      <c r="C202" s="196"/>
      <c r="D202" s="212" t="str">
        <f>IF(C202="","",VLOOKUP(C202,seznam!$B$1:$D$979,2,FALSE))</f>
        <v/>
      </c>
      <c r="E202" s="212" t="str">
        <f>IF(C202="","",VLOOKUP(C202,seznam!$B$1:$D$979,3,FALSE))</f>
        <v/>
      </c>
      <c r="F202" s="205"/>
      <c r="G202" s="190"/>
      <c r="I202" s="194" t="str">
        <f>IF(C202="","",VLOOKUP(C202,seznam!$B$1:$F$979,5,FALSE))</f>
        <v/>
      </c>
    </row>
    <row r="203" spans="1:9" ht="15" hidden="1" customHeight="1" outlineLevel="1" x14ac:dyDescent="0.25">
      <c r="B203" s="249" t="str">
        <f>IF(C203="","",VLOOKUP(C203,seznam!$B$1:$E$979,4,FALSE))</f>
        <v/>
      </c>
      <c r="C203" s="196"/>
      <c r="D203" s="212" t="str">
        <f>IF(C203="","",VLOOKUP(C203,seznam!$B$1:$D$979,2,FALSE))</f>
        <v/>
      </c>
      <c r="E203" s="212" t="str">
        <f>IF(C203="","",VLOOKUP(C203,seznam!$B$1:$D$979,3,FALSE))</f>
        <v/>
      </c>
      <c r="F203" s="205"/>
      <c r="G203" s="190"/>
      <c r="I203" s="194" t="str">
        <f>IF(C203="","",VLOOKUP(C203,seznam!$B$1:$F$979,5,FALSE))</f>
        <v/>
      </c>
    </row>
    <row r="204" spans="1:9" hidden="1" outlineLevel="1" x14ac:dyDescent="0.25">
      <c r="B204" s="249" t="str">
        <f>IF(C204="","",VLOOKUP(C204,seznam!$B$1:$E$979,4,FALSE))</f>
        <v/>
      </c>
      <c r="C204" s="196"/>
      <c r="D204" s="212" t="str">
        <f>IF(C204="","",VLOOKUP(C204,seznam!$B$1:$D$979,2,FALSE))</f>
        <v/>
      </c>
      <c r="E204" s="212" t="str">
        <f>IF(C204="","",VLOOKUP(C204,seznam!$B$1:$D$979,3,FALSE))</f>
        <v/>
      </c>
      <c r="F204" s="205"/>
      <c r="G204" s="190"/>
      <c r="I204" s="194" t="str">
        <f>IF(C204="","",VLOOKUP(C204,seznam!$B$1:$F$979,5,FALSE))</f>
        <v/>
      </c>
    </row>
    <row r="205" spans="1:9" hidden="1" outlineLevel="1" x14ac:dyDescent="0.25">
      <c r="B205" s="249" t="str">
        <f>IF(C205="","",VLOOKUP(C205,seznam!$B$1:$E$979,4,FALSE))</f>
        <v/>
      </c>
      <c r="C205" s="196"/>
      <c r="D205" s="212" t="str">
        <f>IF(C205="","",VLOOKUP(C205,seznam!$B$1:$D$979,2,FALSE))</f>
        <v/>
      </c>
      <c r="E205" s="212" t="str">
        <f>IF(C205="","",VLOOKUP(C205,seznam!$B$1:$D$979,3,FALSE))</f>
        <v/>
      </c>
      <c r="F205" s="205"/>
      <c r="G205" s="190"/>
      <c r="I205" s="194" t="str">
        <f>IF(C205="","",VLOOKUP(C205,seznam!$B$1:$F$979,5,FALSE))</f>
        <v/>
      </c>
    </row>
    <row r="206" spans="1:9" ht="15" hidden="1" customHeight="1" outlineLevel="1" x14ac:dyDescent="0.25">
      <c r="B206" s="249" t="str">
        <f>IF(C206="","",VLOOKUP(C206,seznam!$B$1:$E$979,4,FALSE))</f>
        <v/>
      </c>
      <c r="C206" s="196"/>
      <c r="D206" s="212" t="str">
        <f>IF(C206="","",VLOOKUP(C206,seznam!$B$1:$D$979,2,FALSE))</f>
        <v/>
      </c>
      <c r="E206" s="212" t="str">
        <f>IF(C206="","",VLOOKUP(C206,seznam!$B$1:$D$979,3,FALSE))</f>
        <v/>
      </c>
      <c r="F206" s="205"/>
      <c r="G206" s="190"/>
      <c r="I206" s="194" t="str">
        <f>IF(C206="","",VLOOKUP(C206,seznam!$B$1:$F$979,5,FALSE))</f>
        <v/>
      </c>
    </row>
    <row r="207" spans="1:9" ht="15" hidden="1" customHeight="1" outlineLevel="1" x14ac:dyDescent="0.25">
      <c r="B207" s="249" t="str">
        <f>IF(C207="","",VLOOKUP(C207,seznam!$B$1:$E$979,4,FALSE))</f>
        <v/>
      </c>
      <c r="C207" s="196"/>
      <c r="D207" s="212" t="str">
        <f>IF(C207="","",VLOOKUP(C207,seznam!$B$1:$D$979,2,FALSE))</f>
        <v/>
      </c>
      <c r="E207" s="212" t="str">
        <f>IF(C207="","",VLOOKUP(C207,seznam!$B$1:$D$979,3,FALSE))</f>
        <v/>
      </c>
      <c r="F207" s="205"/>
      <c r="G207" s="190"/>
      <c r="I207" s="194" t="str">
        <f>IF(C207="","",VLOOKUP(C207,seznam!$B$1:$F$979,5,FALSE))</f>
        <v/>
      </c>
    </row>
    <row r="208" spans="1:9" ht="15" customHeight="1" collapsed="1" x14ac:dyDescent="0.25">
      <c r="A208" s="200" t="s">
        <v>44</v>
      </c>
      <c r="B208" s="251"/>
      <c r="C208" s="201"/>
      <c r="D208" s="214"/>
      <c r="E208" s="214"/>
      <c r="F208" s="207"/>
      <c r="G208" s="202"/>
      <c r="I208" s="189"/>
    </row>
    <row r="209" spans="1:9" ht="15" hidden="1" customHeight="1" outlineLevel="1" x14ac:dyDescent="0.25">
      <c r="A209" s="183" t="s">
        <v>43</v>
      </c>
      <c r="B209" s="249" t="str">
        <f>IF(C209="","",VLOOKUP(C209,seznam!$B$1:$E$979,4,FALSE))</f>
        <v/>
      </c>
      <c r="C209" s="196"/>
      <c r="D209" s="212" t="str">
        <f>IF(C209="","",VLOOKUP(C209,seznam!$B$1:$D$979,2,FALSE))</f>
        <v/>
      </c>
      <c r="E209" s="212" t="str">
        <f>IF(C209="","",VLOOKUP(C209,seznam!$B$1:$D$979,3,FALSE))</f>
        <v/>
      </c>
      <c r="F209" s="205"/>
      <c r="G209" s="190"/>
      <c r="I209" s="194" t="str">
        <f>IF(C209="","",VLOOKUP(C209,seznam!$B$1:$F$979,5,FALSE))</f>
        <v/>
      </c>
    </row>
    <row r="210" spans="1:9" ht="15" hidden="1" customHeight="1" outlineLevel="1" x14ac:dyDescent="0.25">
      <c r="B210" s="249" t="str">
        <f>IF(C210="","",VLOOKUP(C210,seznam!$B$1:$E$979,4,FALSE))</f>
        <v/>
      </c>
      <c r="C210" s="196"/>
      <c r="D210" s="212" t="str">
        <f>IF(C210="","",VLOOKUP(C210,seznam!$B$1:$D$979,2,FALSE))</f>
        <v/>
      </c>
      <c r="E210" s="212" t="str">
        <f>IF(C210="","",VLOOKUP(C210,seznam!$B$1:$D$979,3,FALSE))</f>
        <v/>
      </c>
      <c r="F210" s="205"/>
      <c r="G210" s="190"/>
      <c r="I210" s="194" t="str">
        <f>IF(C210="","",VLOOKUP(C210,seznam!$B$1:$F$979,5,FALSE))</f>
        <v/>
      </c>
    </row>
    <row r="211" spans="1:9" ht="15" hidden="1" customHeight="1" outlineLevel="1" x14ac:dyDescent="0.25">
      <c r="B211" s="249" t="str">
        <f>IF(C211="","",VLOOKUP(C211,seznam!$B$1:$E$979,4,FALSE))</f>
        <v/>
      </c>
      <c r="C211" s="196"/>
      <c r="D211" s="212" t="str">
        <f>IF(C211="","",VLOOKUP(C211,seznam!$B$1:$D$979,2,FALSE))</f>
        <v/>
      </c>
      <c r="E211" s="212" t="str">
        <f>IF(C211="","",VLOOKUP(C211,seznam!$B$1:$D$979,3,FALSE))</f>
        <v/>
      </c>
      <c r="F211" s="205"/>
      <c r="G211" s="190"/>
      <c r="I211" s="194" t="str">
        <f>IF(C211="","",VLOOKUP(C211,seznam!$B$1:$F$979,5,FALSE))</f>
        <v/>
      </c>
    </row>
    <row r="212" spans="1:9" ht="15" hidden="1" customHeight="1" outlineLevel="1" x14ac:dyDescent="0.25">
      <c r="B212" s="249" t="str">
        <f>IF(C212="","",VLOOKUP(C212,seznam!$B$1:$E$979,4,FALSE))</f>
        <v/>
      </c>
      <c r="C212" s="196"/>
      <c r="D212" s="212" t="str">
        <f>IF(C212="","",VLOOKUP(C212,seznam!$B$1:$D$979,2,FALSE))</f>
        <v/>
      </c>
      <c r="E212" s="212" t="str">
        <f>IF(C212="","",VLOOKUP(C212,seznam!$B$1:$D$979,3,FALSE))</f>
        <v/>
      </c>
      <c r="F212" s="205"/>
      <c r="G212" s="190"/>
      <c r="I212" s="194" t="str">
        <f>IF(C212="","",VLOOKUP(C212,seznam!$B$1:$F$979,5,FALSE))</f>
        <v/>
      </c>
    </row>
    <row r="213" spans="1:9" ht="15" hidden="1" customHeight="1" outlineLevel="1" x14ac:dyDescent="0.25">
      <c r="B213" s="249" t="str">
        <f>IF(C213="","",VLOOKUP(C213,seznam!$B$1:$E$979,4,FALSE))</f>
        <v/>
      </c>
      <c r="C213" s="196"/>
      <c r="D213" s="212" t="str">
        <f>IF(C213="","",VLOOKUP(C213,seznam!$B$1:$D$979,2,FALSE))</f>
        <v/>
      </c>
      <c r="E213" s="212" t="str">
        <f>IF(C213="","",VLOOKUP(C213,seznam!$B$1:$D$979,3,FALSE))</f>
        <v/>
      </c>
      <c r="F213" s="205"/>
      <c r="G213" s="190"/>
      <c r="I213" s="194" t="str">
        <f>IF(C213="","",VLOOKUP(C213,seznam!$B$1:$F$979,5,FALSE))</f>
        <v/>
      </c>
    </row>
    <row r="214" spans="1:9" ht="15" hidden="1" customHeight="1" outlineLevel="1" x14ac:dyDescent="0.25">
      <c r="B214" s="249" t="str">
        <f>IF(C214="","",VLOOKUP(C214,seznam!$B$1:$E$979,4,FALSE))</f>
        <v/>
      </c>
      <c r="C214" s="196"/>
      <c r="D214" s="212" t="str">
        <f>IF(C214="","",VLOOKUP(C214,seznam!$B$1:$D$979,2,FALSE))</f>
        <v/>
      </c>
      <c r="E214" s="212" t="str">
        <f>IF(C214="","",VLOOKUP(C214,seznam!$B$1:$D$979,3,FALSE))</f>
        <v/>
      </c>
      <c r="F214" s="205"/>
      <c r="G214" s="190"/>
      <c r="I214" s="194" t="str">
        <f>IF(C214="","",VLOOKUP(C214,seznam!$B$1:$F$979,5,FALSE))</f>
        <v/>
      </c>
    </row>
    <row r="215" spans="1:9" ht="15" hidden="1" customHeight="1" outlineLevel="1" x14ac:dyDescent="0.25">
      <c r="B215" s="249" t="str">
        <f>IF(C215="","",VLOOKUP(C215,seznam!$B$1:$E$979,4,FALSE))</f>
        <v/>
      </c>
      <c r="C215" s="196"/>
      <c r="D215" s="212" t="str">
        <f>IF(C215="","",VLOOKUP(C215,seznam!$B$1:$D$979,2,FALSE))</f>
        <v/>
      </c>
      <c r="E215" s="212" t="str">
        <f>IF(C215="","",VLOOKUP(C215,seznam!$B$1:$D$979,3,FALSE))</f>
        <v/>
      </c>
      <c r="F215" s="205"/>
      <c r="G215" s="190"/>
      <c r="I215" s="194" t="str">
        <f>IF(C215="","",VLOOKUP(C215,seznam!$B$1:$F$979,5,FALSE))</f>
        <v/>
      </c>
    </row>
    <row r="216" spans="1:9" hidden="1" outlineLevel="1" x14ac:dyDescent="0.25">
      <c r="B216" s="249" t="str">
        <f>IF(C216="","",VLOOKUP(C216,seznam!$B$1:$E$979,4,FALSE))</f>
        <v/>
      </c>
      <c r="C216" s="196"/>
      <c r="D216" s="212" t="str">
        <f>IF(C216="","",VLOOKUP(C216,seznam!$B$1:$D$979,2,FALSE))</f>
        <v/>
      </c>
      <c r="E216" s="212" t="str">
        <f>IF(C216="","",VLOOKUP(C216,seznam!$B$1:$D$979,3,FALSE))</f>
        <v/>
      </c>
      <c r="F216" s="205"/>
      <c r="G216" s="190"/>
      <c r="I216" s="194" t="str">
        <f>IF(C216="","",VLOOKUP(C216,seznam!$B$1:$F$979,5,FALSE))</f>
        <v/>
      </c>
    </row>
    <row r="217" spans="1:9" hidden="1" outlineLevel="1" x14ac:dyDescent="0.25">
      <c r="B217" s="249" t="str">
        <f>IF(C217="","",VLOOKUP(C217,seznam!$B$1:$E$979,4,FALSE))</f>
        <v/>
      </c>
      <c r="C217" s="196"/>
      <c r="D217" s="212" t="str">
        <f>IF(C217="","",VLOOKUP(C217,seznam!$B$1:$D$979,2,FALSE))</f>
        <v/>
      </c>
      <c r="E217" s="212" t="str">
        <f>IF(C217="","",VLOOKUP(C217,seznam!$B$1:$D$979,3,FALSE))</f>
        <v/>
      </c>
      <c r="F217" s="205"/>
      <c r="G217" s="190"/>
      <c r="I217" s="194" t="str">
        <f>IF(C217="","",VLOOKUP(C217,seznam!$B$1:$F$979,5,FALSE))</f>
        <v/>
      </c>
    </row>
    <row r="218" spans="1:9" ht="15" hidden="1" customHeight="1" outlineLevel="1" x14ac:dyDescent="0.25">
      <c r="B218" s="249" t="str">
        <f>IF(C218="","",VLOOKUP(C218,seznam!$B$1:$E$979,4,FALSE))</f>
        <v/>
      </c>
      <c r="C218" s="196"/>
      <c r="D218" s="212" t="str">
        <f>IF(C218="","",VLOOKUP(C218,seznam!$B$1:$D$979,2,FALSE))</f>
        <v/>
      </c>
      <c r="E218" s="212" t="str">
        <f>IF(C218="","",VLOOKUP(C218,seznam!$B$1:$D$979,3,FALSE))</f>
        <v/>
      </c>
      <c r="F218" s="205"/>
      <c r="G218" s="190"/>
      <c r="I218" s="194" t="str">
        <f>IF(C218="","",VLOOKUP(C218,seznam!$B$1:$F$979,5,FALSE))</f>
        <v/>
      </c>
    </row>
    <row r="219" spans="1:9" ht="15" hidden="1" customHeight="1" outlineLevel="1" x14ac:dyDescent="0.25">
      <c r="B219" s="249" t="str">
        <f>IF(C219="","",VLOOKUP(C219,seznam!$B$1:$E$979,4,FALSE))</f>
        <v/>
      </c>
      <c r="C219" s="196"/>
      <c r="D219" s="212" t="str">
        <f>IF(C219="","",VLOOKUP(C219,seznam!$B$1:$D$979,2,FALSE))</f>
        <v/>
      </c>
      <c r="E219" s="212" t="str">
        <f>IF(C219="","",VLOOKUP(C219,seznam!$B$1:$D$979,3,FALSE))</f>
        <v/>
      </c>
      <c r="F219" s="205"/>
      <c r="G219" s="190"/>
      <c r="I219" s="194" t="str">
        <f>IF(C219="","",VLOOKUP(C219,seznam!$B$1:$F$979,5,FALSE))</f>
        <v/>
      </c>
    </row>
    <row r="220" spans="1:9" ht="15" customHeight="1" collapsed="1" x14ac:dyDescent="0.25">
      <c r="A220" s="200" t="s">
        <v>44</v>
      </c>
      <c r="B220" s="251"/>
      <c r="C220" s="201"/>
      <c r="D220" s="214"/>
      <c r="E220" s="214"/>
      <c r="F220" s="207"/>
      <c r="G220" s="202"/>
      <c r="I220" s="189"/>
    </row>
    <row r="221" spans="1:9" ht="15" hidden="1" customHeight="1" outlineLevel="1" x14ac:dyDescent="0.25">
      <c r="A221" s="183" t="s">
        <v>43</v>
      </c>
      <c r="B221" s="249" t="str">
        <f>IF(C221="","",VLOOKUP(C221,seznam!$B$1:$E$979,4,FALSE))</f>
        <v/>
      </c>
      <c r="C221" s="196"/>
      <c r="D221" s="212" t="str">
        <f>IF(C221="","",VLOOKUP(C221,seznam!$B$1:$D$979,2,FALSE))</f>
        <v/>
      </c>
      <c r="E221" s="212" t="str">
        <f>IF(C221="","",VLOOKUP(C221,seznam!$B$1:$D$979,3,FALSE))</f>
        <v/>
      </c>
      <c r="F221" s="205"/>
      <c r="G221" s="190"/>
      <c r="I221" s="194" t="str">
        <f>IF(C221="","",VLOOKUP(C221,seznam!$B$1:$F$979,5,FALSE))</f>
        <v/>
      </c>
    </row>
    <row r="222" spans="1:9" ht="15" hidden="1" customHeight="1" outlineLevel="1" x14ac:dyDescent="0.25">
      <c r="B222" s="249" t="str">
        <f>IF(C222="","",VLOOKUP(C222,seznam!$B$1:$E$979,4,FALSE))</f>
        <v/>
      </c>
      <c r="C222" s="196"/>
      <c r="D222" s="212" t="str">
        <f>IF(C222="","",VLOOKUP(C222,seznam!$B$1:$D$979,2,FALSE))</f>
        <v/>
      </c>
      <c r="E222" s="212" t="str">
        <f>IF(C222="","",VLOOKUP(C222,seznam!$B$1:$D$979,3,FALSE))</f>
        <v/>
      </c>
      <c r="F222" s="205"/>
      <c r="G222" s="190"/>
      <c r="I222" s="194" t="str">
        <f>IF(C222="","",VLOOKUP(C222,seznam!$B$1:$F$979,5,FALSE))</f>
        <v/>
      </c>
    </row>
    <row r="223" spans="1:9" ht="15" hidden="1" customHeight="1" outlineLevel="1" x14ac:dyDescent="0.25">
      <c r="B223" s="249" t="str">
        <f>IF(C223="","",VLOOKUP(C223,seznam!$B$1:$E$979,4,FALSE))</f>
        <v/>
      </c>
      <c r="C223" s="196"/>
      <c r="D223" s="212" t="str">
        <f>IF(C223="","",VLOOKUP(C223,seznam!$B$1:$D$979,2,FALSE))</f>
        <v/>
      </c>
      <c r="E223" s="212" t="str">
        <f>IF(C223="","",VLOOKUP(C223,seznam!$B$1:$D$979,3,FALSE))</f>
        <v/>
      </c>
      <c r="F223" s="205"/>
      <c r="G223" s="190"/>
      <c r="I223" s="194" t="str">
        <f>IF(C223="","",VLOOKUP(C223,seznam!$B$1:$F$979,5,FALSE))</f>
        <v/>
      </c>
    </row>
    <row r="224" spans="1:9" ht="15" hidden="1" customHeight="1" outlineLevel="1" x14ac:dyDescent="0.25">
      <c r="B224" s="249" t="str">
        <f>IF(C224="","",VLOOKUP(C224,seznam!$B$1:$E$979,4,FALSE))</f>
        <v/>
      </c>
      <c r="C224" s="196"/>
      <c r="D224" s="212" t="str">
        <f>IF(C224="","",VLOOKUP(C224,seznam!$B$1:$D$979,2,FALSE))</f>
        <v/>
      </c>
      <c r="E224" s="212" t="str">
        <f>IF(C224="","",VLOOKUP(C224,seznam!$B$1:$D$979,3,FALSE))</f>
        <v/>
      </c>
      <c r="F224" s="205"/>
      <c r="G224" s="190"/>
      <c r="I224" s="194" t="str">
        <f>IF(C224="","",VLOOKUP(C224,seznam!$B$1:$F$979,5,FALSE))</f>
        <v/>
      </c>
    </row>
    <row r="225" spans="1:9" ht="15" hidden="1" customHeight="1" outlineLevel="1" x14ac:dyDescent="0.25">
      <c r="B225" s="249" t="str">
        <f>IF(C225="","",VLOOKUP(C225,seznam!$B$1:$E$979,4,FALSE))</f>
        <v/>
      </c>
      <c r="C225" s="196"/>
      <c r="D225" s="212" t="str">
        <f>IF(C225="","",VLOOKUP(C225,seznam!$B$1:$D$979,2,FALSE))</f>
        <v/>
      </c>
      <c r="E225" s="212" t="str">
        <f>IF(C225="","",VLOOKUP(C225,seznam!$B$1:$D$979,3,FALSE))</f>
        <v/>
      </c>
      <c r="F225" s="205"/>
      <c r="G225" s="190"/>
      <c r="I225" s="194" t="str">
        <f>IF(C225="","",VLOOKUP(C225,seznam!$B$1:$F$979,5,FALSE))</f>
        <v/>
      </c>
    </row>
    <row r="226" spans="1:9" ht="15" hidden="1" customHeight="1" outlineLevel="1" x14ac:dyDescent="0.25">
      <c r="B226" s="249" t="str">
        <f>IF(C226="","",VLOOKUP(C226,seznam!$B$1:$E$979,4,FALSE))</f>
        <v/>
      </c>
      <c r="C226" s="196"/>
      <c r="D226" s="212" t="str">
        <f>IF(C226="","",VLOOKUP(C226,seznam!$B$1:$D$979,2,FALSE))</f>
        <v/>
      </c>
      <c r="E226" s="212" t="str">
        <f>IF(C226="","",VLOOKUP(C226,seznam!$B$1:$D$979,3,FALSE))</f>
        <v/>
      </c>
      <c r="F226" s="205"/>
      <c r="G226" s="190"/>
      <c r="I226" s="194" t="str">
        <f>IF(C226="","",VLOOKUP(C226,seznam!$B$1:$F$979,5,FALSE))</f>
        <v/>
      </c>
    </row>
    <row r="227" spans="1:9" ht="15" hidden="1" customHeight="1" outlineLevel="1" x14ac:dyDescent="0.25">
      <c r="B227" s="249" t="str">
        <f>IF(C227="","",VLOOKUP(C227,seznam!$B$1:$E$979,4,FALSE))</f>
        <v/>
      </c>
      <c r="C227" s="196"/>
      <c r="D227" s="212" t="str">
        <f>IF(C227="","",VLOOKUP(C227,seznam!$B$1:$D$979,2,FALSE))</f>
        <v/>
      </c>
      <c r="E227" s="212" t="str">
        <f>IF(C227="","",VLOOKUP(C227,seznam!$B$1:$D$979,3,FALSE))</f>
        <v/>
      </c>
      <c r="F227" s="205"/>
      <c r="G227" s="190"/>
      <c r="I227" s="194" t="str">
        <f>IF(C227="","",VLOOKUP(C227,seznam!$B$1:$F$979,5,FALSE))</f>
        <v/>
      </c>
    </row>
    <row r="228" spans="1:9" hidden="1" outlineLevel="1" x14ac:dyDescent="0.25">
      <c r="B228" s="249" t="str">
        <f>IF(C228="","",VLOOKUP(C228,seznam!$B$1:$E$979,4,FALSE))</f>
        <v/>
      </c>
      <c r="C228" s="196"/>
      <c r="D228" s="212" t="str">
        <f>IF(C228="","",VLOOKUP(C228,seznam!$B$1:$D$979,2,FALSE))</f>
        <v/>
      </c>
      <c r="E228" s="212" t="str">
        <f>IF(C228="","",VLOOKUP(C228,seznam!$B$1:$D$979,3,FALSE))</f>
        <v/>
      </c>
      <c r="F228" s="205"/>
      <c r="G228" s="190"/>
      <c r="I228" s="194" t="str">
        <f>IF(C228="","",VLOOKUP(C228,seznam!$B$1:$F$979,5,FALSE))</f>
        <v/>
      </c>
    </row>
    <row r="229" spans="1:9" hidden="1" outlineLevel="1" x14ac:dyDescent="0.25">
      <c r="B229" s="249" t="str">
        <f>IF(C229="","",VLOOKUP(C229,seznam!$B$1:$E$979,4,FALSE))</f>
        <v/>
      </c>
      <c r="C229" s="196"/>
      <c r="D229" s="212" t="str">
        <f>IF(C229="","",VLOOKUP(C229,seznam!$B$1:$D$979,2,FALSE))</f>
        <v/>
      </c>
      <c r="E229" s="212" t="str">
        <f>IF(C229="","",VLOOKUP(C229,seznam!$B$1:$D$979,3,FALSE))</f>
        <v/>
      </c>
      <c r="F229" s="205"/>
      <c r="G229" s="190"/>
      <c r="I229" s="194" t="str">
        <f>IF(C229="","",VLOOKUP(C229,seznam!$B$1:$F$979,5,FALSE))</f>
        <v/>
      </c>
    </row>
    <row r="230" spans="1:9" ht="15" hidden="1" customHeight="1" outlineLevel="1" x14ac:dyDescent="0.25">
      <c r="B230" s="249" t="str">
        <f>IF(C230="","",VLOOKUP(C230,seznam!$B$1:$E$979,4,FALSE))</f>
        <v/>
      </c>
      <c r="C230" s="196"/>
      <c r="D230" s="212" t="str">
        <f>IF(C230="","",VLOOKUP(C230,seznam!$B$1:$D$979,2,FALSE))</f>
        <v/>
      </c>
      <c r="E230" s="212" t="str">
        <f>IF(C230="","",VLOOKUP(C230,seznam!$B$1:$D$979,3,FALSE))</f>
        <v/>
      </c>
      <c r="F230" s="205"/>
      <c r="G230" s="190"/>
      <c r="I230" s="194" t="str">
        <f>IF(C230="","",VLOOKUP(C230,seznam!$B$1:$F$979,5,FALSE))</f>
        <v/>
      </c>
    </row>
    <row r="231" spans="1:9" ht="15" hidden="1" customHeight="1" outlineLevel="1" x14ac:dyDescent="0.25">
      <c r="B231" s="249" t="str">
        <f>IF(C231="","",VLOOKUP(C231,seznam!$B$1:$E$979,4,FALSE))</f>
        <v/>
      </c>
      <c r="C231" s="196"/>
      <c r="D231" s="212" t="str">
        <f>IF(C231="","",VLOOKUP(C231,seznam!$B$1:$D$979,2,FALSE))</f>
        <v/>
      </c>
      <c r="E231" s="212" t="str">
        <f>IF(C231="","",VLOOKUP(C231,seznam!$B$1:$D$979,3,FALSE))</f>
        <v/>
      </c>
      <c r="F231" s="205"/>
      <c r="G231" s="190"/>
      <c r="I231" s="194" t="str">
        <f>IF(C231="","",VLOOKUP(C231,seznam!$B$1:$F$979,5,FALSE))</f>
        <v/>
      </c>
    </row>
    <row r="232" spans="1:9" ht="15" customHeight="1" collapsed="1" x14ac:dyDescent="0.25">
      <c r="A232" s="200" t="s">
        <v>44</v>
      </c>
      <c r="B232" s="251"/>
      <c r="C232" s="201"/>
      <c r="D232" s="214"/>
      <c r="E232" s="214"/>
      <c r="F232" s="207"/>
      <c r="G232" s="202"/>
      <c r="I232" s="189"/>
    </row>
    <row r="233" spans="1:9" ht="15" hidden="1" customHeight="1" outlineLevel="1" x14ac:dyDescent="0.25">
      <c r="A233" s="183" t="s">
        <v>43</v>
      </c>
      <c r="B233" s="249" t="str">
        <f>IF(C233="","",VLOOKUP(C233,seznam!$B$1:$E$979,4,FALSE))</f>
        <v/>
      </c>
      <c r="C233" s="196"/>
      <c r="D233" s="212" t="str">
        <f>IF(C233="","",VLOOKUP(C233,seznam!$B$1:$D$979,2,FALSE))</f>
        <v/>
      </c>
      <c r="E233" s="212" t="str">
        <f>IF(C233="","",VLOOKUP(C233,seznam!$B$1:$D$979,3,FALSE))</f>
        <v/>
      </c>
      <c r="F233" s="205"/>
      <c r="G233" s="190"/>
      <c r="I233" s="194" t="str">
        <f>IF(C233="","",VLOOKUP(C233,seznam!$B$1:$F$979,5,FALSE))</f>
        <v/>
      </c>
    </row>
    <row r="234" spans="1:9" ht="15" hidden="1" customHeight="1" outlineLevel="1" x14ac:dyDescent="0.25">
      <c r="B234" s="249" t="str">
        <f>IF(C234="","",VLOOKUP(C234,seznam!$B$1:$E$979,4,FALSE))</f>
        <v/>
      </c>
      <c r="C234" s="196"/>
      <c r="D234" s="212" t="str">
        <f>IF(C234="","",VLOOKUP(C234,seznam!$B$1:$D$979,2,FALSE))</f>
        <v/>
      </c>
      <c r="E234" s="212" t="str">
        <f>IF(C234="","",VLOOKUP(C234,seznam!$B$1:$D$979,3,FALSE))</f>
        <v/>
      </c>
      <c r="F234" s="205"/>
      <c r="G234" s="190"/>
      <c r="I234" s="194" t="str">
        <f>IF(C234="","",VLOOKUP(C234,seznam!$B$1:$F$979,5,FALSE))</f>
        <v/>
      </c>
    </row>
    <row r="235" spans="1:9" ht="15" hidden="1" customHeight="1" outlineLevel="1" x14ac:dyDescent="0.25">
      <c r="B235" s="249" t="str">
        <f>IF(C235="","",VLOOKUP(C235,seznam!$B$1:$E$979,4,FALSE))</f>
        <v/>
      </c>
      <c r="C235" s="196"/>
      <c r="D235" s="212" t="str">
        <f>IF(C235="","",VLOOKUP(C235,seznam!$B$1:$D$979,2,FALSE))</f>
        <v/>
      </c>
      <c r="E235" s="212" t="str">
        <f>IF(C235="","",VLOOKUP(C235,seznam!$B$1:$D$979,3,FALSE))</f>
        <v/>
      </c>
      <c r="F235" s="205"/>
      <c r="G235" s="190"/>
      <c r="I235" s="194" t="str">
        <f>IF(C235="","",VLOOKUP(C235,seznam!$B$1:$F$979,5,FALSE))</f>
        <v/>
      </c>
    </row>
    <row r="236" spans="1:9" ht="15" hidden="1" customHeight="1" outlineLevel="1" x14ac:dyDescent="0.25">
      <c r="B236" s="249" t="str">
        <f>IF(C236="","",VLOOKUP(C236,seznam!$B$1:$E$979,4,FALSE))</f>
        <v/>
      </c>
      <c r="C236" s="196"/>
      <c r="D236" s="212" t="str">
        <f>IF(C236="","",VLOOKUP(C236,seznam!$B$1:$D$979,2,FALSE))</f>
        <v/>
      </c>
      <c r="E236" s="212" t="str">
        <f>IF(C236="","",VLOOKUP(C236,seznam!$B$1:$D$979,3,FALSE))</f>
        <v/>
      </c>
      <c r="F236" s="205"/>
      <c r="G236" s="190"/>
      <c r="I236" s="194" t="str">
        <f>IF(C236="","",VLOOKUP(C236,seznam!$B$1:$F$979,5,FALSE))</f>
        <v/>
      </c>
    </row>
    <row r="237" spans="1:9" ht="15" hidden="1" customHeight="1" outlineLevel="1" x14ac:dyDescent="0.25">
      <c r="B237" s="249" t="str">
        <f>IF(C237="","",VLOOKUP(C237,seznam!$B$1:$E$979,4,FALSE))</f>
        <v/>
      </c>
      <c r="C237" s="196"/>
      <c r="D237" s="212" t="str">
        <f>IF(C237="","",VLOOKUP(C237,seznam!$B$1:$D$979,2,FALSE))</f>
        <v/>
      </c>
      <c r="E237" s="212" t="str">
        <f>IF(C237="","",VLOOKUP(C237,seznam!$B$1:$D$979,3,FALSE))</f>
        <v/>
      </c>
      <c r="F237" s="205"/>
      <c r="G237" s="190"/>
      <c r="I237" s="194" t="str">
        <f>IF(C237="","",VLOOKUP(C237,seznam!$B$1:$F$979,5,FALSE))</f>
        <v/>
      </c>
    </row>
    <row r="238" spans="1:9" ht="15" hidden="1" customHeight="1" outlineLevel="1" x14ac:dyDescent="0.25">
      <c r="B238" s="249" t="str">
        <f>IF(C238="","",VLOOKUP(C238,seznam!$B$1:$E$979,4,FALSE))</f>
        <v/>
      </c>
      <c r="C238" s="196"/>
      <c r="D238" s="212" t="str">
        <f>IF(C238="","",VLOOKUP(C238,seznam!$B$1:$D$979,2,FALSE))</f>
        <v/>
      </c>
      <c r="E238" s="212" t="str">
        <f>IF(C238="","",VLOOKUP(C238,seznam!$B$1:$D$979,3,FALSE))</f>
        <v/>
      </c>
      <c r="F238" s="205"/>
      <c r="G238" s="190"/>
      <c r="I238" s="194" t="str">
        <f>IF(C238="","",VLOOKUP(C238,seznam!$B$1:$F$979,5,FALSE))</f>
        <v/>
      </c>
    </row>
    <row r="239" spans="1:9" ht="15" hidden="1" customHeight="1" outlineLevel="1" x14ac:dyDescent="0.25">
      <c r="B239" s="249" t="str">
        <f>IF(C239="","",VLOOKUP(C239,seznam!$B$1:$E$979,4,FALSE))</f>
        <v/>
      </c>
      <c r="C239" s="196"/>
      <c r="D239" s="212" t="str">
        <f>IF(C239="","",VLOOKUP(C239,seznam!$B$1:$D$979,2,FALSE))</f>
        <v/>
      </c>
      <c r="E239" s="212" t="str">
        <f>IF(C239="","",VLOOKUP(C239,seznam!$B$1:$D$979,3,FALSE))</f>
        <v/>
      </c>
      <c r="F239" s="205"/>
      <c r="G239" s="190"/>
      <c r="I239" s="194" t="str">
        <f>IF(C239="","",VLOOKUP(C239,seznam!$B$1:$F$979,5,FALSE))</f>
        <v/>
      </c>
    </row>
    <row r="240" spans="1:9" hidden="1" outlineLevel="1" x14ac:dyDescent="0.25">
      <c r="B240" s="249" t="str">
        <f>IF(C240="","",VLOOKUP(C240,seznam!$B$1:$E$979,4,FALSE))</f>
        <v/>
      </c>
      <c r="C240" s="196"/>
      <c r="D240" s="212" t="str">
        <f>IF(C240="","",VLOOKUP(C240,seznam!$B$1:$D$979,2,FALSE))</f>
        <v/>
      </c>
      <c r="E240" s="212" t="str">
        <f>IF(C240="","",VLOOKUP(C240,seznam!$B$1:$D$979,3,FALSE))</f>
        <v/>
      </c>
      <c r="F240" s="205"/>
      <c r="G240" s="190"/>
      <c r="I240" s="194" t="str">
        <f>IF(C240="","",VLOOKUP(C240,seznam!$B$1:$F$979,5,FALSE))</f>
        <v/>
      </c>
    </row>
    <row r="241" spans="1:9" hidden="1" outlineLevel="1" x14ac:dyDescent="0.25">
      <c r="B241" s="249" t="str">
        <f>IF(C241="","",VLOOKUP(C241,seznam!$B$1:$E$979,4,FALSE))</f>
        <v/>
      </c>
      <c r="C241" s="196"/>
      <c r="D241" s="212" t="str">
        <f>IF(C241="","",VLOOKUP(C241,seznam!$B$1:$D$979,2,FALSE))</f>
        <v/>
      </c>
      <c r="E241" s="212" t="str">
        <f>IF(C241="","",VLOOKUP(C241,seznam!$B$1:$D$979,3,FALSE))</f>
        <v/>
      </c>
      <c r="F241" s="205"/>
      <c r="G241" s="190"/>
      <c r="I241" s="194" t="str">
        <f>IF(C241="","",VLOOKUP(C241,seznam!$B$1:$F$979,5,FALSE))</f>
        <v/>
      </c>
    </row>
    <row r="242" spans="1:9" ht="15" hidden="1" customHeight="1" outlineLevel="1" x14ac:dyDescent="0.25">
      <c r="B242" s="249" t="str">
        <f>IF(C242="","",VLOOKUP(C242,seznam!$B$1:$E$979,4,FALSE))</f>
        <v/>
      </c>
      <c r="C242" s="196"/>
      <c r="D242" s="212" t="str">
        <f>IF(C242="","",VLOOKUP(C242,seznam!$B$1:$D$979,2,FALSE))</f>
        <v/>
      </c>
      <c r="E242" s="212" t="str">
        <f>IF(C242="","",VLOOKUP(C242,seznam!$B$1:$D$979,3,FALSE))</f>
        <v/>
      </c>
      <c r="F242" s="205"/>
      <c r="G242" s="190"/>
      <c r="I242" s="194" t="str">
        <f>IF(C242="","",VLOOKUP(C242,seznam!$B$1:$F$979,5,FALSE))</f>
        <v/>
      </c>
    </row>
    <row r="243" spans="1:9" ht="15" hidden="1" customHeight="1" outlineLevel="1" x14ac:dyDescent="0.25">
      <c r="B243" s="249" t="str">
        <f>IF(C243="","",VLOOKUP(C243,seznam!$B$1:$E$979,4,FALSE))</f>
        <v/>
      </c>
      <c r="C243" s="196"/>
      <c r="D243" s="212" t="str">
        <f>IF(C243="","",VLOOKUP(C243,seznam!$B$1:$D$979,2,FALSE))</f>
        <v/>
      </c>
      <c r="E243" s="212" t="str">
        <f>IF(C243="","",VLOOKUP(C243,seznam!$B$1:$D$979,3,FALSE))</f>
        <v/>
      </c>
      <c r="F243" s="205"/>
      <c r="G243" s="190"/>
      <c r="I243" s="194" t="str">
        <f>IF(C243="","",VLOOKUP(C243,seznam!$B$1:$F$979,5,FALSE))</f>
        <v/>
      </c>
    </row>
    <row r="244" spans="1:9" ht="15" customHeight="1" collapsed="1" x14ac:dyDescent="0.25">
      <c r="A244" s="200" t="s">
        <v>44</v>
      </c>
      <c r="B244" s="251"/>
      <c r="C244" s="201"/>
      <c r="D244" s="214"/>
      <c r="E244" s="214"/>
      <c r="F244" s="207"/>
      <c r="G244" s="202"/>
      <c r="I244" s="189"/>
    </row>
    <row r="245" spans="1:9" ht="15" hidden="1" customHeight="1" outlineLevel="1" x14ac:dyDescent="0.25">
      <c r="A245" s="183" t="s">
        <v>43</v>
      </c>
      <c r="B245" s="249" t="str">
        <f>IF(C245="","",VLOOKUP(C245,seznam!$B$1:$E$979,4,FALSE))</f>
        <v/>
      </c>
      <c r="C245" s="196"/>
      <c r="D245" s="212" t="str">
        <f>IF(C245="","",VLOOKUP(C245,seznam!$B$1:$D$979,2,FALSE))</f>
        <v/>
      </c>
      <c r="E245" s="212" t="str">
        <f>IF(C245="","",VLOOKUP(C245,seznam!$B$1:$D$979,3,FALSE))</f>
        <v/>
      </c>
      <c r="F245" s="205"/>
      <c r="G245" s="190"/>
      <c r="I245" s="194" t="str">
        <f>IF(C245="","",VLOOKUP(C245,seznam!$B$1:$F$979,5,FALSE))</f>
        <v/>
      </c>
    </row>
    <row r="246" spans="1:9" ht="15" hidden="1" customHeight="1" outlineLevel="1" x14ac:dyDescent="0.25">
      <c r="B246" s="249" t="str">
        <f>IF(C246="","",VLOOKUP(C246,seznam!$B$1:$E$979,4,FALSE))</f>
        <v/>
      </c>
      <c r="C246" s="196"/>
      <c r="D246" s="212" t="str">
        <f>IF(C246="","",VLOOKUP(C246,seznam!$B$1:$D$979,2,FALSE))</f>
        <v/>
      </c>
      <c r="E246" s="212" t="str">
        <f>IF(C246="","",VLOOKUP(C246,seznam!$B$1:$D$979,3,FALSE))</f>
        <v/>
      </c>
      <c r="F246" s="205"/>
      <c r="G246" s="190"/>
      <c r="I246" s="194" t="str">
        <f>IF(C246="","",VLOOKUP(C246,seznam!$B$1:$F$979,5,FALSE))</f>
        <v/>
      </c>
    </row>
    <row r="247" spans="1:9" ht="15" hidden="1" customHeight="1" outlineLevel="1" x14ac:dyDescent="0.25">
      <c r="B247" s="249" t="str">
        <f>IF(C247="","",VLOOKUP(C247,seznam!$B$1:$E$979,4,FALSE))</f>
        <v/>
      </c>
      <c r="C247" s="196"/>
      <c r="D247" s="212" t="str">
        <f>IF(C247="","",VLOOKUP(C247,seznam!$B$1:$D$979,2,FALSE))</f>
        <v/>
      </c>
      <c r="E247" s="212" t="str">
        <f>IF(C247="","",VLOOKUP(C247,seznam!$B$1:$D$979,3,FALSE))</f>
        <v/>
      </c>
      <c r="F247" s="205"/>
      <c r="G247" s="190"/>
      <c r="I247" s="194" t="str">
        <f>IF(C247="","",VLOOKUP(C247,seznam!$B$1:$F$979,5,FALSE))</f>
        <v/>
      </c>
    </row>
    <row r="248" spans="1:9" ht="15" hidden="1" customHeight="1" outlineLevel="1" x14ac:dyDescent="0.25">
      <c r="B248" s="249" t="str">
        <f>IF(C248="","",VLOOKUP(C248,seznam!$B$1:$E$979,4,FALSE))</f>
        <v/>
      </c>
      <c r="C248" s="196"/>
      <c r="D248" s="212" t="str">
        <f>IF(C248="","",VLOOKUP(C248,seznam!$B$1:$D$979,2,FALSE))</f>
        <v/>
      </c>
      <c r="E248" s="212" t="str">
        <f>IF(C248="","",VLOOKUP(C248,seznam!$B$1:$D$979,3,FALSE))</f>
        <v/>
      </c>
      <c r="F248" s="205"/>
      <c r="G248" s="190"/>
      <c r="I248" s="194" t="str">
        <f>IF(C248="","",VLOOKUP(C248,seznam!$B$1:$F$979,5,FALSE))</f>
        <v/>
      </c>
    </row>
    <row r="249" spans="1:9" ht="15" hidden="1" customHeight="1" outlineLevel="1" x14ac:dyDescent="0.25">
      <c r="B249" s="249" t="str">
        <f>IF(C249="","",VLOOKUP(C249,seznam!$B$1:$E$979,4,FALSE))</f>
        <v/>
      </c>
      <c r="C249" s="196"/>
      <c r="D249" s="212" t="str">
        <f>IF(C249="","",VLOOKUP(C249,seznam!$B$1:$D$979,2,FALSE))</f>
        <v/>
      </c>
      <c r="E249" s="212" t="str">
        <f>IF(C249="","",VLOOKUP(C249,seznam!$B$1:$D$979,3,FALSE))</f>
        <v/>
      </c>
      <c r="F249" s="205"/>
      <c r="G249" s="190"/>
      <c r="I249" s="194" t="str">
        <f>IF(C249="","",VLOOKUP(C249,seznam!$B$1:$F$979,5,FALSE))</f>
        <v/>
      </c>
    </row>
    <row r="250" spans="1:9" ht="15" hidden="1" customHeight="1" outlineLevel="1" x14ac:dyDescent="0.25">
      <c r="B250" s="249" t="str">
        <f>IF(C250="","",VLOOKUP(C250,seznam!$B$1:$E$979,4,FALSE))</f>
        <v/>
      </c>
      <c r="C250" s="196"/>
      <c r="D250" s="212" t="str">
        <f>IF(C250="","",VLOOKUP(C250,seznam!$B$1:$D$979,2,FALSE))</f>
        <v/>
      </c>
      <c r="E250" s="212" t="str">
        <f>IF(C250="","",VLOOKUP(C250,seznam!$B$1:$D$979,3,FALSE))</f>
        <v/>
      </c>
      <c r="F250" s="205"/>
      <c r="G250" s="190"/>
      <c r="I250" s="194" t="str">
        <f>IF(C250="","",VLOOKUP(C250,seznam!$B$1:$F$979,5,FALSE))</f>
        <v/>
      </c>
    </row>
    <row r="251" spans="1:9" ht="15" hidden="1" customHeight="1" outlineLevel="1" x14ac:dyDescent="0.25">
      <c r="B251" s="249" t="str">
        <f>IF(C251="","",VLOOKUP(C251,seznam!$B$1:$E$979,4,FALSE))</f>
        <v/>
      </c>
      <c r="C251" s="196"/>
      <c r="D251" s="212" t="str">
        <f>IF(C251="","",VLOOKUP(C251,seznam!$B$1:$D$979,2,FALSE))</f>
        <v/>
      </c>
      <c r="E251" s="212" t="str">
        <f>IF(C251="","",VLOOKUP(C251,seznam!$B$1:$D$979,3,FALSE))</f>
        <v/>
      </c>
      <c r="F251" s="205"/>
      <c r="G251" s="190"/>
      <c r="I251" s="194" t="str">
        <f>IF(C251="","",VLOOKUP(C251,seznam!$B$1:$F$979,5,FALSE))</f>
        <v/>
      </c>
    </row>
    <row r="252" spans="1:9" hidden="1" outlineLevel="1" x14ac:dyDescent="0.25">
      <c r="B252" s="249" t="str">
        <f>IF(C252="","",VLOOKUP(C252,seznam!$B$1:$E$979,4,FALSE))</f>
        <v/>
      </c>
      <c r="C252" s="196"/>
      <c r="D252" s="212" t="str">
        <f>IF(C252="","",VLOOKUP(C252,seznam!$B$1:$D$979,2,FALSE))</f>
        <v/>
      </c>
      <c r="E252" s="212" t="str">
        <f>IF(C252="","",VLOOKUP(C252,seznam!$B$1:$D$979,3,FALSE))</f>
        <v/>
      </c>
      <c r="F252" s="205"/>
      <c r="G252" s="190"/>
      <c r="I252" s="194" t="str">
        <f>IF(C252="","",VLOOKUP(C252,seznam!$B$1:$F$979,5,FALSE))</f>
        <v/>
      </c>
    </row>
    <row r="253" spans="1:9" hidden="1" outlineLevel="1" x14ac:dyDescent="0.25">
      <c r="B253" s="249" t="str">
        <f>IF(C253="","",VLOOKUP(C253,seznam!$B$1:$E$979,4,FALSE))</f>
        <v/>
      </c>
      <c r="C253" s="196"/>
      <c r="D253" s="212" t="str">
        <f>IF(C253="","",VLOOKUP(C253,seznam!$B$1:$D$979,2,FALSE))</f>
        <v/>
      </c>
      <c r="E253" s="212" t="str">
        <f>IF(C253="","",VLOOKUP(C253,seznam!$B$1:$D$979,3,FALSE))</f>
        <v/>
      </c>
      <c r="F253" s="205"/>
      <c r="G253" s="190"/>
      <c r="I253" s="194" t="str">
        <f>IF(C253="","",VLOOKUP(C253,seznam!$B$1:$F$979,5,FALSE))</f>
        <v/>
      </c>
    </row>
    <row r="254" spans="1:9" ht="15" hidden="1" customHeight="1" outlineLevel="1" x14ac:dyDescent="0.25">
      <c r="B254" s="249" t="str">
        <f>IF(C254="","",VLOOKUP(C254,seznam!$B$1:$E$979,4,FALSE))</f>
        <v/>
      </c>
      <c r="C254" s="196"/>
      <c r="D254" s="212" t="str">
        <f>IF(C254="","",VLOOKUP(C254,seznam!$B$1:$D$979,2,FALSE))</f>
        <v/>
      </c>
      <c r="E254" s="212" t="str">
        <f>IF(C254="","",VLOOKUP(C254,seznam!$B$1:$D$979,3,FALSE))</f>
        <v/>
      </c>
      <c r="F254" s="205"/>
      <c r="G254" s="190"/>
      <c r="I254" s="194" t="str">
        <f>IF(C254="","",VLOOKUP(C254,seznam!$B$1:$F$979,5,FALSE))</f>
        <v/>
      </c>
    </row>
    <row r="255" spans="1:9" ht="15" hidden="1" customHeight="1" outlineLevel="1" x14ac:dyDescent="0.25">
      <c r="B255" s="249" t="str">
        <f>IF(C255="","",VLOOKUP(C255,seznam!$B$1:$E$979,4,FALSE))</f>
        <v/>
      </c>
      <c r="C255" s="196"/>
      <c r="D255" s="212" t="str">
        <f>IF(C255="","",VLOOKUP(C255,seznam!$B$1:$D$979,2,FALSE))</f>
        <v/>
      </c>
      <c r="E255" s="212" t="str">
        <f>IF(C255="","",VLOOKUP(C255,seznam!$B$1:$D$979,3,FALSE))</f>
        <v/>
      </c>
      <c r="F255" s="205"/>
      <c r="G255" s="190"/>
      <c r="I255" s="194" t="str">
        <f>IF(C255="","",VLOOKUP(C255,seznam!$B$1:$F$979,5,FALSE))</f>
        <v/>
      </c>
    </row>
    <row r="256" spans="1:9" ht="15" customHeight="1" collapsed="1" x14ac:dyDescent="0.25">
      <c r="A256" s="200" t="s">
        <v>44</v>
      </c>
      <c r="B256" s="251"/>
      <c r="C256" s="201"/>
      <c r="D256" s="214"/>
      <c r="E256" s="214"/>
      <c r="F256" s="207"/>
      <c r="G256" s="202"/>
      <c r="I256" s="189"/>
    </row>
    <row r="257" spans="1:9" ht="15" hidden="1" customHeight="1" outlineLevel="1" x14ac:dyDescent="0.25">
      <c r="A257" s="183" t="s">
        <v>43</v>
      </c>
      <c r="B257" s="249" t="str">
        <f>IF(C257="","",VLOOKUP(C257,seznam!$B$1:$E$979,4,FALSE))</f>
        <v/>
      </c>
      <c r="C257" s="196"/>
      <c r="D257" s="212" t="str">
        <f>IF(C257="","",VLOOKUP(C257,seznam!$B$1:$D$979,2,FALSE))</f>
        <v/>
      </c>
      <c r="E257" s="212" t="str">
        <f>IF(C257="","",VLOOKUP(C257,seznam!$B$1:$D$979,3,FALSE))</f>
        <v/>
      </c>
      <c r="F257" s="205"/>
      <c r="G257" s="190"/>
      <c r="I257" s="194" t="str">
        <f>IF(C257="","",VLOOKUP(C257,seznam!$B$1:$F$979,5,FALSE))</f>
        <v/>
      </c>
    </row>
    <row r="258" spans="1:9" ht="15" hidden="1" customHeight="1" outlineLevel="1" x14ac:dyDescent="0.25">
      <c r="B258" s="249" t="str">
        <f>IF(C258="","",VLOOKUP(C258,seznam!$B$1:$E$979,4,FALSE))</f>
        <v/>
      </c>
      <c r="C258" s="196"/>
      <c r="D258" s="212" t="str">
        <f>IF(C258="","",VLOOKUP(C258,seznam!$B$1:$D$979,2,FALSE))</f>
        <v/>
      </c>
      <c r="E258" s="212" t="str">
        <f>IF(C258="","",VLOOKUP(C258,seznam!$B$1:$D$979,3,FALSE))</f>
        <v/>
      </c>
      <c r="F258" s="205"/>
      <c r="G258" s="190"/>
      <c r="I258" s="194" t="str">
        <f>IF(C258="","",VLOOKUP(C258,seznam!$B$1:$F$979,5,FALSE))</f>
        <v/>
      </c>
    </row>
    <row r="259" spans="1:9" ht="15" hidden="1" customHeight="1" outlineLevel="1" x14ac:dyDescent="0.25">
      <c r="B259" s="249" t="str">
        <f>IF(C259="","",VLOOKUP(C259,seznam!$B$1:$E$979,4,FALSE))</f>
        <v/>
      </c>
      <c r="C259" s="196"/>
      <c r="D259" s="212" t="str">
        <f>IF(C259="","",VLOOKUP(C259,seznam!$B$1:$D$979,2,FALSE))</f>
        <v/>
      </c>
      <c r="E259" s="212" t="str">
        <f>IF(C259="","",VLOOKUP(C259,seznam!$B$1:$D$979,3,FALSE))</f>
        <v/>
      </c>
      <c r="F259" s="205"/>
      <c r="G259" s="190"/>
      <c r="I259" s="194" t="str">
        <f>IF(C259="","",VLOOKUP(C259,seznam!$B$1:$F$979,5,FALSE))</f>
        <v/>
      </c>
    </row>
    <row r="260" spans="1:9" ht="15" hidden="1" customHeight="1" outlineLevel="1" x14ac:dyDescent="0.25">
      <c r="B260" s="249" t="str">
        <f>IF(C260="","",VLOOKUP(C260,seznam!$B$1:$E$979,4,FALSE))</f>
        <v/>
      </c>
      <c r="C260" s="196"/>
      <c r="D260" s="212" t="str">
        <f>IF(C260="","",VLOOKUP(C260,seznam!$B$1:$D$979,2,FALSE))</f>
        <v/>
      </c>
      <c r="E260" s="212" t="str">
        <f>IF(C260="","",VLOOKUP(C260,seznam!$B$1:$D$979,3,FALSE))</f>
        <v/>
      </c>
      <c r="F260" s="205"/>
      <c r="G260" s="190"/>
      <c r="I260" s="194" t="str">
        <f>IF(C260="","",VLOOKUP(C260,seznam!$B$1:$F$979,5,FALSE))</f>
        <v/>
      </c>
    </row>
    <row r="261" spans="1:9" ht="15" hidden="1" customHeight="1" outlineLevel="1" x14ac:dyDescent="0.25">
      <c r="B261" s="249" t="str">
        <f>IF(C261="","",VLOOKUP(C261,seznam!$B$1:$E$979,4,FALSE))</f>
        <v/>
      </c>
      <c r="C261" s="196"/>
      <c r="D261" s="212" t="str">
        <f>IF(C261="","",VLOOKUP(C261,seznam!$B$1:$D$979,2,FALSE))</f>
        <v/>
      </c>
      <c r="E261" s="212" t="str">
        <f>IF(C261="","",VLOOKUP(C261,seznam!$B$1:$D$979,3,FALSE))</f>
        <v/>
      </c>
      <c r="F261" s="205"/>
      <c r="G261" s="190"/>
      <c r="I261" s="194" t="str">
        <f>IF(C261="","",VLOOKUP(C261,seznam!$B$1:$F$979,5,FALSE))</f>
        <v/>
      </c>
    </row>
    <row r="262" spans="1:9" ht="15" hidden="1" customHeight="1" outlineLevel="1" x14ac:dyDescent="0.25">
      <c r="B262" s="249" t="str">
        <f>IF(C262="","",VLOOKUP(C262,seznam!$B$1:$E$979,4,FALSE))</f>
        <v/>
      </c>
      <c r="C262" s="196"/>
      <c r="D262" s="212" t="str">
        <f>IF(C262="","",VLOOKUP(C262,seznam!$B$1:$D$979,2,FALSE))</f>
        <v/>
      </c>
      <c r="E262" s="212" t="str">
        <f>IF(C262="","",VLOOKUP(C262,seznam!$B$1:$D$979,3,FALSE))</f>
        <v/>
      </c>
      <c r="F262" s="205"/>
      <c r="G262" s="190"/>
      <c r="I262" s="194" t="str">
        <f>IF(C262="","",VLOOKUP(C262,seznam!$B$1:$F$979,5,FALSE))</f>
        <v/>
      </c>
    </row>
    <row r="263" spans="1:9" ht="15" hidden="1" customHeight="1" outlineLevel="1" x14ac:dyDescent="0.25">
      <c r="B263" s="249" t="str">
        <f>IF(C263="","",VLOOKUP(C263,seznam!$B$1:$E$979,4,FALSE))</f>
        <v/>
      </c>
      <c r="C263" s="196"/>
      <c r="D263" s="212" t="str">
        <f>IF(C263="","",VLOOKUP(C263,seznam!$B$1:$D$979,2,FALSE))</f>
        <v/>
      </c>
      <c r="E263" s="212" t="str">
        <f>IF(C263="","",VLOOKUP(C263,seznam!$B$1:$D$979,3,FALSE))</f>
        <v/>
      </c>
      <c r="F263" s="205"/>
      <c r="G263" s="190"/>
      <c r="I263" s="194" t="str">
        <f>IF(C263="","",VLOOKUP(C263,seznam!$B$1:$F$979,5,FALSE))</f>
        <v/>
      </c>
    </row>
    <row r="264" spans="1:9" hidden="1" outlineLevel="1" x14ac:dyDescent="0.25">
      <c r="B264" s="249" t="str">
        <f>IF(C264="","",VLOOKUP(C264,seznam!$B$1:$E$979,4,FALSE))</f>
        <v/>
      </c>
      <c r="C264" s="196"/>
      <c r="D264" s="212" t="str">
        <f>IF(C264="","",VLOOKUP(C264,seznam!$B$1:$D$979,2,FALSE))</f>
        <v/>
      </c>
      <c r="E264" s="212" t="str">
        <f>IF(C264="","",VLOOKUP(C264,seznam!$B$1:$D$979,3,FALSE))</f>
        <v/>
      </c>
      <c r="F264" s="205"/>
      <c r="G264" s="190"/>
      <c r="I264" s="194" t="str">
        <f>IF(C264="","",VLOOKUP(C264,seznam!$B$1:$F$979,5,FALSE))</f>
        <v/>
      </c>
    </row>
    <row r="265" spans="1:9" hidden="1" outlineLevel="1" x14ac:dyDescent="0.25">
      <c r="B265" s="249" t="str">
        <f>IF(C265="","",VLOOKUP(C265,seznam!$B$1:$E$979,4,FALSE))</f>
        <v/>
      </c>
      <c r="C265" s="196"/>
      <c r="D265" s="212" t="str">
        <f>IF(C265="","",VLOOKUP(C265,seznam!$B$1:$D$979,2,FALSE))</f>
        <v/>
      </c>
      <c r="E265" s="212" t="str">
        <f>IF(C265="","",VLOOKUP(C265,seznam!$B$1:$D$979,3,FALSE))</f>
        <v/>
      </c>
      <c r="F265" s="205"/>
      <c r="G265" s="190"/>
      <c r="I265" s="194" t="str">
        <f>IF(C265="","",VLOOKUP(C265,seznam!$B$1:$F$979,5,FALSE))</f>
        <v/>
      </c>
    </row>
    <row r="266" spans="1:9" ht="15" hidden="1" customHeight="1" outlineLevel="1" x14ac:dyDescent="0.25">
      <c r="B266" s="249" t="str">
        <f>IF(C266="","",VLOOKUP(C266,seznam!$B$1:$E$979,4,FALSE))</f>
        <v/>
      </c>
      <c r="C266" s="196"/>
      <c r="D266" s="212" t="str">
        <f>IF(C266="","",VLOOKUP(C266,seznam!$B$1:$D$979,2,FALSE))</f>
        <v/>
      </c>
      <c r="E266" s="212" t="str">
        <f>IF(C266="","",VLOOKUP(C266,seznam!$B$1:$D$979,3,FALSE))</f>
        <v/>
      </c>
      <c r="F266" s="205"/>
      <c r="G266" s="190"/>
      <c r="I266" s="194" t="str">
        <f>IF(C266="","",VLOOKUP(C266,seznam!$B$1:$F$979,5,FALSE))</f>
        <v/>
      </c>
    </row>
    <row r="267" spans="1:9" ht="15" hidden="1" customHeight="1" outlineLevel="1" x14ac:dyDescent="0.25">
      <c r="B267" s="249" t="str">
        <f>IF(C267="","",VLOOKUP(C267,seznam!$B$1:$E$979,4,FALSE))</f>
        <v/>
      </c>
      <c r="C267" s="196"/>
      <c r="D267" s="212" t="str">
        <f>IF(C267="","",VLOOKUP(C267,seznam!$B$1:$D$979,2,FALSE))</f>
        <v/>
      </c>
      <c r="E267" s="212" t="str">
        <f>IF(C267="","",VLOOKUP(C267,seznam!$B$1:$D$979,3,FALSE))</f>
        <v/>
      </c>
      <c r="F267" s="205"/>
      <c r="G267" s="190"/>
      <c r="I267" s="194" t="str">
        <f>IF(C267="","",VLOOKUP(C267,seznam!$B$1:$F$979,5,FALSE))</f>
        <v/>
      </c>
    </row>
    <row r="268" spans="1:9" ht="15" customHeight="1" collapsed="1" x14ac:dyDescent="0.25">
      <c r="A268" s="200" t="s">
        <v>44</v>
      </c>
      <c r="B268" s="251"/>
      <c r="C268" s="201"/>
      <c r="D268" s="214"/>
      <c r="E268" s="214"/>
      <c r="F268" s="207"/>
      <c r="G268" s="202"/>
      <c r="I268" s="189"/>
    </row>
    <row r="269" spans="1:9" ht="15" hidden="1" customHeight="1" outlineLevel="1" x14ac:dyDescent="0.25">
      <c r="A269" s="183" t="s">
        <v>43</v>
      </c>
      <c r="B269" s="249" t="str">
        <f>IF(C269="","",VLOOKUP(C269,seznam!$B$1:$E$979,4,FALSE))</f>
        <v/>
      </c>
      <c r="C269" s="196"/>
      <c r="D269" s="212" t="str">
        <f>IF(C269="","",VLOOKUP(C269,seznam!$B$1:$D$979,2,FALSE))</f>
        <v/>
      </c>
      <c r="E269" s="212" t="str">
        <f>IF(C269="","",VLOOKUP(C269,seznam!$B$1:$D$979,3,FALSE))</f>
        <v/>
      </c>
      <c r="F269" s="205"/>
      <c r="G269" s="190"/>
      <c r="I269" s="194" t="str">
        <f>IF(C269="","",VLOOKUP(C269,seznam!$B$1:$F$979,5,FALSE))</f>
        <v/>
      </c>
    </row>
    <row r="270" spans="1:9" ht="15" hidden="1" customHeight="1" outlineLevel="1" x14ac:dyDescent="0.25">
      <c r="B270" s="249" t="str">
        <f>IF(C270="","",VLOOKUP(C270,seznam!$B$1:$E$979,4,FALSE))</f>
        <v/>
      </c>
      <c r="C270" s="196"/>
      <c r="D270" s="212" t="str">
        <f>IF(C270="","",VLOOKUP(C270,seznam!$B$1:$D$979,2,FALSE))</f>
        <v/>
      </c>
      <c r="E270" s="212" t="str">
        <f>IF(C270="","",VLOOKUP(C270,seznam!$B$1:$D$979,3,FALSE))</f>
        <v/>
      </c>
      <c r="F270" s="205"/>
      <c r="G270" s="190"/>
      <c r="I270" s="194" t="str">
        <f>IF(C270="","",VLOOKUP(C270,seznam!$B$1:$F$979,5,FALSE))</f>
        <v/>
      </c>
    </row>
    <row r="271" spans="1:9" ht="15" hidden="1" customHeight="1" outlineLevel="1" x14ac:dyDescent="0.25">
      <c r="B271" s="249" t="str">
        <f>IF(C271="","",VLOOKUP(C271,seznam!$B$1:$E$979,4,FALSE))</f>
        <v/>
      </c>
      <c r="C271" s="196"/>
      <c r="D271" s="212" t="str">
        <f>IF(C271="","",VLOOKUP(C271,seznam!$B$1:$D$979,2,FALSE))</f>
        <v/>
      </c>
      <c r="E271" s="212" t="str">
        <f>IF(C271="","",VLOOKUP(C271,seznam!$B$1:$D$979,3,FALSE))</f>
        <v/>
      </c>
      <c r="F271" s="205"/>
      <c r="G271" s="190"/>
      <c r="I271" s="194" t="str">
        <f>IF(C271="","",VLOOKUP(C271,seznam!$B$1:$F$979,5,FALSE))</f>
        <v/>
      </c>
    </row>
    <row r="272" spans="1:9" ht="15" hidden="1" customHeight="1" outlineLevel="1" x14ac:dyDescent="0.25">
      <c r="B272" s="249" t="str">
        <f>IF(C272="","",VLOOKUP(C272,seznam!$B$1:$E$979,4,FALSE))</f>
        <v/>
      </c>
      <c r="C272" s="196"/>
      <c r="D272" s="212" t="str">
        <f>IF(C272="","",VLOOKUP(C272,seznam!$B$1:$D$979,2,FALSE))</f>
        <v/>
      </c>
      <c r="E272" s="212" t="str">
        <f>IF(C272="","",VLOOKUP(C272,seznam!$B$1:$D$979,3,FALSE))</f>
        <v/>
      </c>
      <c r="F272" s="205"/>
      <c r="G272" s="190"/>
      <c r="I272" s="194" t="str">
        <f>IF(C272="","",VLOOKUP(C272,seznam!$B$1:$F$979,5,FALSE))</f>
        <v/>
      </c>
    </row>
    <row r="273" spans="1:9" ht="15" hidden="1" customHeight="1" outlineLevel="1" x14ac:dyDescent="0.25">
      <c r="B273" s="249" t="str">
        <f>IF(C273="","",VLOOKUP(C273,seznam!$B$1:$E$979,4,FALSE))</f>
        <v/>
      </c>
      <c r="C273" s="196"/>
      <c r="D273" s="212" t="str">
        <f>IF(C273="","",VLOOKUP(C273,seznam!$B$1:$D$979,2,FALSE))</f>
        <v/>
      </c>
      <c r="E273" s="212" t="str">
        <f>IF(C273="","",VLOOKUP(C273,seznam!$B$1:$D$979,3,FALSE))</f>
        <v/>
      </c>
      <c r="F273" s="205"/>
      <c r="G273" s="190"/>
      <c r="I273" s="194" t="str">
        <f>IF(C273="","",VLOOKUP(C273,seznam!$B$1:$F$979,5,FALSE))</f>
        <v/>
      </c>
    </row>
    <row r="274" spans="1:9" ht="15" hidden="1" customHeight="1" outlineLevel="1" x14ac:dyDescent="0.25">
      <c r="B274" s="249" t="str">
        <f>IF(C274="","",VLOOKUP(C274,seznam!$B$1:$E$979,4,FALSE))</f>
        <v/>
      </c>
      <c r="C274" s="196"/>
      <c r="D274" s="212" t="str">
        <f>IF(C274="","",VLOOKUP(C274,seznam!$B$1:$D$979,2,FALSE))</f>
        <v/>
      </c>
      <c r="E274" s="212" t="str">
        <f>IF(C274="","",VLOOKUP(C274,seznam!$B$1:$D$979,3,FALSE))</f>
        <v/>
      </c>
      <c r="F274" s="205"/>
      <c r="G274" s="190"/>
      <c r="I274" s="194" t="str">
        <f>IF(C274="","",VLOOKUP(C274,seznam!$B$1:$F$979,5,FALSE))</f>
        <v/>
      </c>
    </row>
    <row r="275" spans="1:9" ht="15" hidden="1" customHeight="1" outlineLevel="1" x14ac:dyDescent="0.25">
      <c r="B275" s="249" t="str">
        <f>IF(C275="","",VLOOKUP(C275,seznam!$B$1:$E$979,4,FALSE))</f>
        <v/>
      </c>
      <c r="C275" s="196"/>
      <c r="D275" s="212" t="str">
        <f>IF(C275="","",VLOOKUP(C275,seznam!$B$1:$D$979,2,FALSE))</f>
        <v/>
      </c>
      <c r="E275" s="212" t="str">
        <f>IF(C275="","",VLOOKUP(C275,seznam!$B$1:$D$979,3,FALSE))</f>
        <v/>
      </c>
      <c r="F275" s="205"/>
      <c r="G275" s="190"/>
      <c r="I275" s="194" t="str">
        <f>IF(C275="","",VLOOKUP(C275,seznam!$B$1:$F$979,5,FALSE))</f>
        <v/>
      </c>
    </row>
    <row r="276" spans="1:9" hidden="1" outlineLevel="1" x14ac:dyDescent="0.25">
      <c r="B276" s="249" t="str">
        <f>IF(C276="","",VLOOKUP(C276,seznam!$B$1:$E$979,4,FALSE))</f>
        <v/>
      </c>
      <c r="C276" s="196"/>
      <c r="D276" s="212" t="str">
        <f>IF(C276="","",VLOOKUP(C276,seznam!$B$1:$D$979,2,FALSE))</f>
        <v/>
      </c>
      <c r="E276" s="212" t="str">
        <f>IF(C276="","",VLOOKUP(C276,seznam!$B$1:$D$979,3,FALSE))</f>
        <v/>
      </c>
      <c r="F276" s="205"/>
      <c r="G276" s="190"/>
      <c r="I276" s="194" t="str">
        <f>IF(C276="","",VLOOKUP(C276,seznam!$B$1:$F$979,5,FALSE))</f>
        <v/>
      </c>
    </row>
    <row r="277" spans="1:9" hidden="1" outlineLevel="1" x14ac:dyDescent="0.25">
      <c r="B277" s="249" t="str">
        <f>IF(C277="","",VLOOKUP(C277,seznam!$B$1:$E$979,4,FALSE))</f>
        <v/>
      </c>
      <c r="C277" s="196"/>
      <c r="D277" s="212" t="str">
        <f>IF(C277="","",VLOOKUP(C277,seznam!$B$1:$D$979,2,FALSE))</f>
        <v/>
      </c>
      <c r="E277" s="212" t="str">
        <f>IF(C277="","",VLOOKUP(C277,seznam!$B$1:$D$979,3,FALSE))</f>
        <v/>
      </c>
      <c r="F277" s="205"/>
      <c r="G277" s="190"/>
      <c r="I277" s="194" t="str">
        <f>IF(C277="","",VLOOKUP(C277,seznam!$B$1:$F$979,5,FALSE))</f>
        <v/>
      </c>
    </row>
    <row r="278" spans="1:9" ht="15" hidden="1" customHeight="1" outlineLevel="1" x14ac:dyDescent="0.25">
      <c r="B278" s="249" t="str">
        <f>IF(C278="","",VLOOKUP(C278,seznam!$B$1:$E$979,4,FALSE))</f>
        <v/>
      </c>
      <c r="C278" s="196"/>
      <c r="D278" s="212" t="str">
        <f>IF(C278="","",VLOOKUP(C278,seznam!$B$1:$D$979,2,FALSE))</f>
        <v/>
      </c>
      <c r="E278" s="212" t="str">
        <f>IF(C278="","",VLOOKUP(C278,seznam!$B$1:$D$979,3,FALSE))</f>
        <v/>
      </c>
      <c r="F278" s="205"/>
      <c r="G278" s="190"/>
      <c r="I278" s="194" t="str">
        <f>IF(C278="","",VLOOKUP(C278,seznam!$B$1:$F$979,5,FALSE))</f>
        <v/>
      </c>
    </row>
    <row r="279" spans="1:9" ht="15" hidden="1" customHeight="1" outlineLevel="1" x14ac:dyDescent="0.25">
      <c r="B279" s="249" t="str">
        <f>IF(C279="","",VLOOKUP(C279,seznam!$B$1:$E$979,4,FALSE))</f>
        <v/>
      </c>
      <c r="C279" s="196"/>
      <c r="D279" s="212" t="str">
        <f>IF(C279="","",VLOOKUP(C279,seznam!$B$1:$D$979,2,FALSE))</f>
        <v/>
      </c>
      <c r="E279" s="212" t="str">
        <f>IF(C279="","",VLOOKUP(C279,seznam!$B$1:$D$979,3,FALSE))</f>
        <v/>
      </c>
      <c r="F279" s="205"/>
      <c r="G279" s="190"/>
      <c r="I279" s="194" t="str">
        <f>IF(C279="","",VLOOKUP(C279,seznam!$B$1:$F$979,5,FALSE))</f>
        <v/>
      </c>
    </row>
    <row r="280" spans="1:9" ht="15" customHeight="1" collapsed="1" x14ac:dyDescent="0.25">
      <c r="A280" s="200" t="s">
        <v>44</v>
      </c>
      <c r="B280" s="251"/>
      <c r="C280" s="201"/>
      <c r="D280" s="214"/>
      <c r="E280" s="214"/>
      <c r="F280" s="207"/>
      <c r="G280" s="202"/>
      <c r="I280" s="189"/>
    </row>
    <row r="281" spans="1:9" ht="15" hidden="1" customHeight="1" outlineLevel="1" x14ac:dyDescent="0.25">
      <c r="A281" s="183" t="s">
        <v>43</v>
      </c>
      <c r="B281" s="249" t="str">
        <f>IF(C281="","",VLOOKUP(C281,seznam!$B$1:$E$979,4,FALSE))</f>
        <v/>
      </c>
      <c r="C281" s="196"/>
      <c r="D281" s="212" t="str">
        <f>IF(C281="","",VLOOKUP(C281,seznam!$B$1:$D$979,2,FALSE))</f>
        <v/>
      </c>
      <c r="E281" s="212" t="str">
        <f>IF(C281="","",VLOOKUP(C281,seznam!$B$1:$D$979,3,FALSE))</f>
        <v/>
      </c>
      <c r="F281" s="205"/>
      <c r="G281" s="190"/>
      <c r="I281" s="194" t="str">
        <f>IF(C281="","",VLOOKUP(C281,seznam!$B$1:$F$979,5,FALSE))</f>
        <v/>
      </c>
    </row>
    <row r="282" spans="1:9" ht="15" hidden="1" customHeight="1" outlineLevel="1" x14ac:dyDescent="0.25">
      <c r="B282" s="249" t="str">
        <f>IF(C282="","",VLOOKUP(C282,seznam!$B$1:$E$979,4,FALSE))</f>
        <v/>
      </c>
      <c r="C282" s="196"/>
      <c r="D282" s="212" t="str">
        <f>IF(C282="","",VLOOKUP(C282,seznam!$B$1:$D$979,2,FALSE))</f>
        <v/>
      </c>
      <c r="E282" s="212" t="str">
        <f>IF(C282="","",VLOOKUP(C282,seznam!$B$1:$D$979,3,FALSE))</f>
        <v/>
      </c>
      <c r="F282" s="205"/>
      <c r="G282" s="190"/>
      <c r="I282" s="194" t="str">
        <f>IF(C282="","",VLOOKUP(C282,seznam!$B$1:$F$979,5,FALSE))</f>
        <v/>
      </c>
    </row>
    <row r="283" spans="1:9" ht="15" hidden="1" customHeight="1" outlineLevel="1" x14ac:dyDescent="0.25">
      <c r="B283" s="249" t="str">
        <f>IF(C283="","",VLOOKUP(C283,seznam!$B$1:$E$979,4,FALSE))</f>
        <v/>
      </c>
      <c r="C283" s="196"/>
      <c r="D283" s="212" t="str">
        <f>IF(C283="","",VLOOKUP(C283,seznam!$B$1:$D$979,2,FALSE))</f>
        <v/>
      </c>
      <c r="E283" s="212" t="str">
        <f>IF(C283="","",VLOOKUP(C283,seznam!$B$1:$D$979,3,FALSE))</f>
        <v/>
      </c>
      <c r="F283" s="205"/>
      <c r="G283" s="190"/>
      <c r="I283" s="194" t="str">
        <f>IF(C283="","",VLOOKUP(C283,seznam!$B$1:$F$979,5,FALSE))</f>
        <v/>
      </c>
    </row>
    <row r="284" spans="1:9" ht="15" hidden="1" customHeight="1" outlineLevel="1" x14ac:dyDescent="0.25">
      <c r="B284" s="249" t="str">
        <f>IF(C284="","",VLOOKUP(C284,seznam!$B$1:$E$979,4,FALSE))</f>
        <v/>
      </c>
      <c r="C284" s="196"/>
      <c r="D284" s="212" t="str">
        <f>IF(C284="","",VLOOKUP(C284,seznam!$B$1:$D$979,2,FALSE))</f>
        <v/>
      </c>
      <c r="E284" s="212" t="str">
        <f>IF(C284="","",VLOOKUP(C284,seznam!$B$1:$D$979,3,FALSE))</f>
        <v/>
      </c>
      <c r="F284" s="205"/>
      <c r="G284" s="190"/>
      <c r="I284" s="194" t="str">
        <f>IF(C284="","",VLOOKUP(C284,seznam!$B$1:$F$979,5,FALSE))</f>
        <v/>
      </c>
    </row>
    <row r="285" spans="1:9" ht="15" hidden="1" customHeight="1" outlineLevel="1" x14ac:dyDescent="0.25">
      <c r="B285" s="249" t="str">
        <f>IF(C285="","",VLOOKUP(C285,seznam!$B$1:$E$979,4,FALSE))</f>
        <v/>
      </c>
      <c r="C285" s="196"/>
      <c r="D285" s="212" t="str">
        <f>IF(C285="","",VLOOKUP(C285,seznam!$B$1:$D$979,2,FALSE))</f>
        <v/>
      </c>
      <c r="E285" s="212" t="str">
        <f>IF(C285="","",VLOOKUP(C285,seznam!$B$1:$D$979,3,FALSE))</f>
        <v/>
      </c>
      <c r="F285" s="205"/>
      <c r="G285" s="190"/>
      <c r="I285" s="194" t="str">
        <f>IF(C285="","",VLOOKUP(C285,seznam!$B$1:$F$979,5,FALSE))</f>
        <v/>
      </c>
    </row>
    <row r="286" spans="1:9" ht="15" hidden="1" customHeight="1" outlineLevel="1" x14ac:dyDescent="0.25">
      <c r="B286" s="249" t="str">
        <f>IF(C286="","",VLOOKUP(C286,seznam!$B$1:$E$979,4,FALSE))</f>
        <v/>
      </c>
      <c r="C286" s="196"/>
      <c r="D286" s="212" t="str">
        <f>IF(C286="","",VLOOKUP(C286,seznam!$B$1:$D$979,2,FALSE))</f>
        <v/>
      </c>
      <c r="E286" s="212" t="str">
        <f>IF(C286="","",VLOOKUP(C286,seznam!$B$1:$D$979,3,FALSE))</f>
        <v/>
      </c>
      <c r="F286" s="205"/>
      <c r="G286" s="190"/>
      <c r="I286" s="194" t="str">
        <f>IF(C286="","",VLOOKUP(C286,seznam!$B$1:$F$979,5,FALSE))</f>
        <v/>
      </c>
    </row>
    <row r="287" spans="1:9" ht="15" hidden="1" customHeight="1" outlineLevel="1" x14ac:dyDescent="0.25">
      <c r="B287" s="249" t="str">
        <f>IF(C287="","",VLOOKUP(C287,seznam!$B$1:$E$979,4,FALSE))</f>
        <v/>
      </c>
      <c r="C287" s="196"/>
      <c r="D287" s="212" t="str">
        <f>IF(C287="","",VLOOKUP(C287,seznam!$B$1:$D$979,2,FALSE))</f>
        <v/>
      </c>
      <c r="E287" s="212" t="str">
        <f>IF(C287="","",VLOOKUP(C287,seznam!$B$1:$D$979,3,FALSE))</f>
        <v/>
      </c>
      <c r="F287" s="205"/>
      <c r="G287" s="190"/>
      <c r="I287" s="194" t="str">
        <f>IF(C287="","",VLOOKUP(C287,seznam!$B$1:$F$979,5,FALSE))</f>
        <v/>
      </c>
    </row>
    <row r="288" spans="1:9" hidden="1" outlineLevel="1" x14ac:dyDescent="0.25">
      <c r="B288" s="249" t="str">
        <f>IF(C288="","",VLOOKUP(C288,seznam!$B$1:$E$979,4,FALSE))</f>
        <v/>
      </c>
      <c r="C288" s="196"/>
      <c r="D288" s="212" t="str">
        <f>IF(C288="","",VLOOKUP(C288,seznam!$B$1:$D$979,2,FALSE))</f>
        <v/>
      </c>
      <c r="E288" s="212" t="str">
        <f>IF(C288="","",VLOOKUP(C288,seznam!$B$1:$D$979,3,FALSE))</f>
        <v/>
      </c>
      <c r="F288" s="205"/>
      <c r="G288" s="190"/>
      <c r="I288" s="194" t="str">
        <f>IF(C288="","",VLOOKUP(C288,seznam!$B$1:$F$979,5,FALSE))</f>
        <v/>
      </c>
    </row>
    <row r="289" spans="1:9" hidden="1" outlineLevel="1" x14ac:dyDescent="0.25">
      <c r="B289" s="249" t="str">
        <f>IF(C289="","",VLOOKUP(C289,seznam!$B$1:$E$979,4,FALSE))</f>
        <v/>
      </c>
      <c r="C289" s="196"/>
      <c r="D289" s="212" t="str">
        <f>IF(C289="","",VLOOKUP(C289,seznam!$B$1:$D$979,2,FALSE))</f>
        <v/>
      </c>
      <c r="E289" s="212" t="str">
        <f>IF(C289="","",VLOOKUP(C289,seznam!$B$1:$D$979,3,FALSE))</f>
        <v/>
      </c>
      <c r="F289" s="205"/>
      <c r="G289" s="190"/>
      <c r="I289" s="194" t="str">
        <f>IF(C289="","",VLOOKUP(C289,seznam!$B$1:$F$979,5,FALSE))</f>
        <v/>
      </c>
    </row>
    <row r="290" spans="1:9" ht="15" hidden="1" customHeight="1" outlineLevel="1" x14ac:dyDescent="0.25">
      <c r="B290" s="249" t="str">
        <f>IF(C290="","",VLOOKUP(C290,seznam!$B$1:$E$979,4,FALSE))</f>
        <v/>
      </c>
      <c r="C290" s="196"/>
      <c r="D290" s="212" t="str">
        <f>IF(C290="","",VLOOKUP(C290,seznam!$B$1:$D$979,2,FALSE))</f>
        <v/>
      </c>
      <c r="E290" s="212" t="str">
        <f>IF(C290="","",VLOOKUP(C290,seznam!$B$1:$D$979,3,FALSE))</f>
        <v/>
      </c>
      <c r="F290" s="205"/>
      <c r="G290" s="190"/>
      <c r="I290" s="194" t="str">
        <f>IF(C290="","",VLOOKUP(C290,seznam!$B$1:$F$979,5,FALSE))</f>
        <v/>
      </c>
    </row>
    <row r="291" spans="1:9" ht="15" hidden="1" customHeight="1" outlineLevel="1" x14ac:dyDescent="0.25">
      <c r="B291" s="249" t="str">
        <f>IF(C291="","",VLOOKUP(C291,seznam!$B$1:$E$979,4,FALSE))</f>
        <v/>
      </c>
      <c r="C291" s="196"/>
      <c r="D291" s="212" t="str">
        <f>IF(C291="","",VLOOKUP(C291,seznam!$B$1:$D$979,2,FALSE))</f>
        <v/>
      </c>
      <c r="E291" s="212" t="str">
        <f>IF(C291="","",VLOOKUP(C291,seznam!$B$1:$D$979,3,FALSE))</f>
        <v/>
      </c>
      <c r="F291" s="205"/>
      <c r="G291" s="190"/>
      <c r="I291" s="194" t="str">
        <f>IF(C291="","",VLOOKUP(C291,seznam!$B$1:$F$979,5,FALSE))</f>
        <v/>
      </c>
    </row>
    <row r="292" spans="1:9" ht="15" customHeight="1" collapsed="1" x14ac:dyDescent="0.25">
      <c r="A292" s="200" t="s">
        <v>44</v>
      </c>
      <c r="B292" s="251"/>
      <c r="C292" s="201"/>
      <c r="D292" s="214"/>
      <c r="E292" s="214"/>
      <c r="F292" s="207"/>
      <c r="G292" s="202"/>
      <c r="I292" s="189"/>
    </row>
    <row r="293" spans="1:9" ht="15" hidden="1" customHeight="1" outlineLevel="1" x14ac:dyDescent="0.25">
      <c r="A293" s="183" t="s">
        <v>43</v>
      </c>
      <c r="B293" s="249" t="str">
        <f>IF(C293="","",VLOOKUP(C293,seznam!$B$1:$E$979,4,FALSE))</f>
        <v/>
      </c>
      <c r="C293" s="196"/>
      <c r="D293" s="212" t="str">
        <f>IF(C293="","",VLOOKUP(C293,seznam!$B$1:$D$979,2,FALSE))</f>
        <v/>
      </c>
      <c r="E293" s="212" t="str">
        <f>IF(C293="","",VLOOKUP(C293,seznam!$B$1:$D$979,3,FALSE))</f>
        <v/>
      </c>
      <c r="F293" s="205"/>
      <c r="G293" s="190"/>
      <c r="I293" s="194" t="str">
        <f>IF(C293="","",VLOOKUP(C293,seznam!$B$1:$F$979,5,FALSE))</f>
        <v/>
      </c>
    </row>
    <row r="294" spans="1:9" ht="15" hidden="1" customHeight="1" outlineLevel="1" x14ac:dyDescent="0.25">
      <c r="B294" s="249" t="str">
        <f>IF(C294="","",VLOOKUP(C294,seznam!$B$1:$E$979,4,FALSE))</f>
        <v/>
      </c>
      <c r="C294" s="196"/>
      <c r="D294" s="212" t="str">
        <f>IF(C294="","",VLOOKUP(C294,seznam!$B$1:$D$979,2,FALSE))</f>
        <v/>
      </c>
      <c r="E294" s="212" t="str">
        <f>IF(C294="","",VLOOKUP(C294,seznam!$B$1:$D$979,3,FALSE))</f>
        <v/>
      </c>
      <c r="F294" s="205"/>
      <c r="G294" s="190"/>
      <c r="I294" s="194" t="str">
        <f>IF(C294="","",VLOOKUP(C294,seznam!$B$1:$F$979,5,FALSE))</f>
        <v/>
      </c>
    </row>
    <row r="295" spans="1:9" ht="15" hidden="1" customHeight="1" outlineLevel="1" x14ac:dyDescent="0.25">
      <c r="B295" s="249" t="str">
        <f>IF(C295="","",VLOOKUP(C295,seznam!$B$1:$E$979,4,FALSE))</f>
        <v/>
      </c>
      <c r="C295" s="196"/>
      <c r="D295" s="212" t="str">
        <f>IF(C295="","",VLOOKUP(C295,seznam!$B$1:$D$979,2,FALSE))</f>
        <v/>
      </c>
      <c r="E295" s="212" t="str">
        <f>IF(C295="","",VLOOKUP(C295,seznam!$B$1:$D$979,3,FALSE))</f>
        <v/>
      </c>
      <c r="F295" s="205"/>
      <c r="G295" s="190"/>
      <c r="I295" s="194" t="str">
        <f>IF(C295="","",VLOOKUP(C295,seznam!$B$1:$F$979,5,FALSE))</f>
        <v/>
      </c>
    </row>
    <row r="296" spans="1:9" ht="15" hidden="1" customHeight="1" outlineLevel="1" x14ac:dyDescent="0.25">
      <c r="B296" s="249" t="str">
        <f>IF(C296="","",VLOOKUP(C296,seznam!$B$1:$E$979,4,FALSE))</f>
        <v/>
      </c>
      <c r="C296" s="196"/>
      <c r="D296" s="212" t="str">
        <f>IF(C296="","",VLOOKUP(C296,seznam!$B$1:$D$979,2,FALSE))</f>
        <v/>
      </c>
      <c r="E296" s="212" t="str">
        <f>IF(C296="","",VLOOKUP(C296,seznam!$B$1:$D$979,3,FALSE))</f>
        <v/>
      </c>
      <c r="F296" s="205"/>
      <c r="G296" s="190"/>
      <c r="I296" s="194" t="str">
        <f>IF(C296="","",VLOOKUP(C296,seznam!$B$1:$F$979,5,FALSE))</f>
        <v/>
      </c>
    </row>
    <row r="297" spans="1:9" ht="15" hidden="1" customHeight="1" outlineLevel="1" x14ac:dyDescent="0.25">
      <c r="B297" s="249" t="str">
        <f>IF(C297="","",VLOOKUP(C297,seznam!$B$1:$E$979,4,FALSE))</f>
        <v/>
      </c>
      <c r="C297" s="196"/>
      <c r="D297" s="212" t="str">
        <f>IF(C297="","",VLOOKUP(C297,seznam!$B$1:$D$979,2,FALSE))</f>
        <v/>
      </c>
      <c r="E297" s="212" t="str">
        <f>IF(C297="","",VLOOKUP(C297,seznam!$B$1:$D$979,3,FALSE))</f>
        <v/>
      </c>
      <c r="F297" s="205"/>
      <c r="G297" s="190"/>
      <c r="I297" s="194" t="str">
        <f>IF(C297="","",VLOOKUP(C297,seznam!$B$1:$F$979,5,FALSE))</f>
        <v/>
      </c>
    </row>
    <row r="298" spans="1:9" ht="15" hidden="1" customHeight="1" outlineLevel="1" x14ac:dyDescent="0.25">
      <c r="B298" s="249" t="str">
        <f>IF(C298="","",VLOOKUP(C298,seznam!$B$1:$E$979,4,FALSE))</f>
        <v/>
      </c>
      <c r="C298" s="196"/>
      <c r="D298" s="212" t="str">
        <f>IF(C298="","",VLOOKUP(C298,seznam!$B$1:$D$979,2,FALSE))</f>
        <v/>
      </c>
      <c r="E298" s="212" t="str">
        <f>IF(C298="","",VLOOKUP(C298,seznam!$B$1:$D$979,3,FALSE))</f>
        <v/>
      </c>
      <c r="F298" s="205"/>
      <c r="G298" s="190"/>
      <c r="I298" s="194" t="str">
        <f>IF(C298="","",VLOOKUP(C298,seznam!$B$1:$F$979,5,FALSE))</f>
        <v/>
      </c>
    </row>
    <row r="299" spans="1:9" ht="15" hidden="1" customHeight="1" outlineLevel="1" x14ac:dyDescent="0.25">
      <c r="B299" s="249" t="str">
        <f>IF(C299="","",VLOOKUP(C299,seznam!$B$1:$E$979,4,FALSE))</f>
        <v/>
      </c>
      <c r="C299" s="196"/>
      <c r="D299" s="212" t="str">
        <f>IF(C299="","",VLOOKUP(C299,seznam!$B$1:$D$979,2,FALSE))</f>
        <v/>
      </c>
      <c r="E299" s="212" t="str">
        <f>IF(C299="","",VLOOKUP(C299,seznam!$B$1:$D$979,3,FALSE))</f>
        <v/>
      </c>
      <c r="F299" s="205"/>
      <c r="G299" s="190"/>
      <c r="I299" s="194" t="str">
        <f>IF(C299="","",VLOOKUP(C299,seznam!$B$1:$F$979,5,FALSE))</f>
        <v/>
      </c>
    </row>
    <row r="300" spans="1:9" hidden="1" outlineLevel="1" x14ac:dyDescent="0.25">
      <c r="B300" s="249" t="str">
        <f>IF(C300="","",VLOOKUP(C300,seznam!$B$1:$E$979,4,FALSE))</f>
        <v/>
      </c>
      <c r="C300" s="196"/>
      <c r="D300" s="212" t="str">
        <f>IF(C300="","",VLOOKUP(C300,seznam!$B$1:$D$979,2,FALSE))</f>
        <v/>
      </c>
      <c r="E300" s="212" t="str">
        <f>IF(C300="","",VLOOKUP(C300,seznam!$B$1:$D$979,3,FALSE))</f>
        <v/>
      </c>
      <c r="F300" s="205"/>
      <c r="G300" s="190"/>
      <c r="I300" s="194" t="str">
        <f>IF(C300="","",VLOOKUP(C300,seznam!$B$1:$F$979,5,FALSE))</f>
        <v/>
      </c>
    </row>
    <row r="301" spans="1:9" hidden="1" outlineLevel="1" x14ac:dyDescent="0.25">
      <c r="B301" s="249" t="str">
        <f>IF(C301="","",VLOOKUP(C301,seznam!$B$1:$E$979,4,FALSE))</f>
        <v/>
      </c>
      <c r="C301" s="196"/>
      <c r="D301" s="212" t="str">
        <f>IF(C301="","",VLOOKUP(C301,seznam!$B$1:$D$979,2,FALSE))</f>
        <v/>
      </c>
      <c r="E301" s="212" t="str">
        <f>IF(C301="","",VLOOKUP(C301,seznam!$B$1:$D$979,3,FALSE))</f>
        <v/>
      </c>
      <c r="F301" s="205"/>
      <c r="G301" s="190"/>
      <c r="I301" s="194" t="str">
        <f>IF(C301="","",VLOOKUP(C301,seznam!$B$1:$F$979,5,FALSE))</f>
        <v/>
      </c>
    </row>
    <row r="302" spans="1:9" ht="15" hidden="1" customHeight="1" outlineLevel="1" x14ac:dyDescent="0.25">
      <c r="B302" s="249" t="str">
        <f>IF(C302="","",VLOOKUP(C302,seznam!$B$1:$E$979,4,FALSE))</f>
        <v/>
      </c>
      <c r="C302" s="196"/>
      <c r="D302" s="212" t="str">
        <f>IF(C302="","",VLOOKUP(C302,seznam!$B$1:$D$979,2,FALSE))</f>
        <v/>
      </c>
      <c r="E302" s="212" t="str">
        <f>IF(C302="","",VLOOKUP(C302,seznam!$B$1:$D$979,3,FALSE))</f>
        <v/>
      </c>
      <c r="F302" s="205"/>
      <c r="G302" s="190"/>
      <c r="I302" s="194" t="str">
        <f>IF(C302="","",VLOOKUP(C302,seznam!$B$1:$F$979,5,FALSE))</f>
        <v/>
      </c>
    </row>
    <row r="303" spans="1:9" ht="15" hidden="1" customHeight="1" outlineLevel="1" x14ac:dyDescent="0.25">
      <c r="B303" s="249" t="str">
        <f>IF(C303="","",VLOOKUP(C303,seznam!$B$1:$E$979,4,FALSE))</f>
        <v/>
      </c>
      <c r="C303" s="196"/>
      <c r="D303" s="212" t="str">
        <f>IF(C303="","",VLOOKUP(C303,seznam!$B$1:$D$979,2,FALSE))</f>
        <v/>
      </c>
      <c r="E303" s="212" t="str">
        <f>IF(C303="","",VLOOKUP(C303,seznam!$B$1:$D$979,3,FALSE))</f>
        <v/>
      </c>
      <c r="F303" s="205"/>
      <c r="G303" s="190"/>
      <c r="I303" s="194" t="str">
        <f>IF(C303="","",VLOOKUP(C303,seznam!$B$1:$F$979,5,FALSE))</f>
        <v/>
      </c>
    </row>
    <row r="304" spans="1:9" ht="15" customHeight="1" collapsed="1" x14ac:dyDescent="0.25">
      <c r="A304" s="200" t="s">
        <v>44</v>
      </c>
      <c r="B304" s="251"/>
      <c r="C304" s="201"/>
      <c r="D304" s="214"/>
      <c r="E304" s="214"/>
      <c r="F304" s="207"/>
      <c r="G304" s="202"/>
      <c r="I304" s="189"/>
    </row>
    <row r="305" spans="1:9" ht="15" hidden="1" customHeight="1" outlineLevel="1" x14ac:dyDescent="0.25">
      <c r="A305" s="183" t="s">
        <v>43</v>
      </c>
      <c r="B305" s="249" t="str">
        <f>IF(C305="","",VLOOKUP(C305,seznam!$B$1:$E$979,4,FALSE))</f>
        <v/>
      </c>
      <c r="C305" s="196"/>
      <c r="D305" s="212" t="str">
        <f>IF(C305="","",VLOOKUP(C305,seznam!$B$1:$D$979,2,FALSE))</f>
        <v/>
      </c>
      <c r="E305" s="212" t="str">
        <f>IF(C305="","",VLOOKUP(C305,seznam!$B$1:$D$979,3,FALSE))</f>
        <v/>
      </c>
      <c r="F305" s="205"/>
      <c r="G305" s="190"/>
      <c r="I305" s="194" t="str">
        <f>IF(C305="","",VLOOKUP(C305,seznam!$B$1:$F$979,5,FALSE))</f>
        <v/>
      </c>
    </row>
    <row r="306" spans="1:9" ht="15" hidden="1" customHeight="1" outlineLevel="1" x14ac:dyDescent="0.25">
      <c r="B306" s="249" t="str">
        <f>IF(C306="","",VLOOKUP(C306,seznam!$B$1:$E$979,4,FALSE))</f>
        <v/>
      </c>
      <c r="C306" s="196"/>
      <c r="D306" s="212" t="str">
        <f>IF(C306="","",VLOOKUP(C306,seznam!$B$1:$D$979,2,FALSE))</f>
        <v/>
      </c>
      <c r="E306" s="212" t="str">
        <f>IF(C306="","",VLOOKUP(C306,seznam!$B$1:$D$979,3,FALSE))</f>
        <v/>
      </c>
      <c r="F306" s="205"/>
      <c r="G306" s="190"/>
      <c r="I306" s="194" t="str">
        <f>IF(C306="","",VLOOKUP(C306,seznam!$B$1:$F$979,5,FALSE))</f>
        <v/>
      </c>
    </row>
    <row r="307" spans="1:9" ht="15" hidden="1" customHeight="1" outlineLevel="1" x14ac:dyDescent="0.25">
      <c r="B307" s="249" t="str">
        <f>IF(C307="","",VLOOKUP(C307,seznam!$B$1:$E$979,4,FALSE))</f>
        <v/>
      </c>
      <c r="C307" s="196"/>
      <c r="D307" s="212" t="str">
        <f>IF(C307="","",VLOOKUP(C307,seznam!$B$1:$D$979,2,FALSE))</f>
        <v/>
      </c>
      <c r="E307" s="212" t="str">
        <f>IF(C307="","",VLOOKUP(C307,seznam!$B$1:$D$979,3,FALSE))</f>
        <v/>
      </c>
      <c r="F307" s="205"/>
      <c r="G307" s="190"/>
      <c r="I307" s="194" t="str">
        <f>IF(C307="","",VLOOKUP(C307,seznam!$B$1:$F$979,5,FALSE))</f>
        <v/>
      </c>
    </row>
    <row r="308" spans="1:9" ht="15" hidden="1" customHeight="1" outlineLevel="1" x14ac:dyDescent="0.25">
      <c r="B308" s="249" t="str">
        <f>IF(C308="","",VLOOKUP(C308,seznam!$B$1:$E$979,4,FALSE))</f>
        <v/>
      </c>
      <c r="C308" s="196"/>
      <c r="D308" s="212" t="str">
        <f>IF(C308="","",VLOOKUP(C308,seznam!$B$1:$D$979,2,FALSE))</f>
        <v/>
      </c>
      <c r="E308" s="212" t="str">
        <f>IF(C308="","",VLOOKUP(C308,seznam!$B$1:$D$979,3,FALSE))</f>
        <v/>
      </c>
      <c r="F308" s="205"/>
      <c r="G308" s="190"/>
      <c r="I308" s="194" t="str">
        <f>IF(C308="","",VLOOKUP(C308,seznam!$B$1:$F$979,5,FALSE))</f>
        <v/>
      </c>
    </row>
    <row r="309" spans="1:9" ht="15" hidden="1" customHeight="1" outlineLevel="1" x14ac:dyDescent="0.25">
      <c r="B309" s="249" t="str">
        <f>IF(C309="","",VLOOKUP(C309,seznam!$B$1:$E$979,4,FALSE))</f>
        <v/>
      </c>
      <c r="C309" s="196"/>
      <c r="D309" s="212" t="str">
        <f>IF(C309="","",VLOOKUP(C309,seznam!$B$1:$D$979,2,FALSE))</f>
        <v/>
      </c>
      <c r="E309" s="212" t="str">
        <f>IF(C309="","",VLOOKUP(C309,seznam!$B$1:$D$979,3,FALSE))</f>
        <v/>
      </c>
      <c r="F309" s="205"/>
      <c r="G309" s="190"/>
      <c r="I309" s="194" t="str">
        <f>IF(C309="","",VLOOKUP(C309,seznam!$B$1:$F$979,5,FALSE))</f>
        <v/>
      </c>
    </row>
    <row r="310" spans="1:9" ht="15" hidden="1" customHeight="1" outlineLevel="1" x14ac:dyDescent="0.25">
      <c r="B310" s="249" t="str">
        <f>IF(C310="","",VLOOKUP(C310,seznam!$B$1:$E$979,4,FALSE))</f>
        <v/>
      </c>
      <c r="C310" s="196"/>
      <c r="D310" s="212" t="str">
        <f>IF(C310="","",VLOOKUP(C310,seznam!$B$1:$D$979,2,FALSE))</f>
        <v/>
      </c>
      <c r="E310" s="212" t="str">
        <f>IF(C310="","",VLOOKUP(C310,seznam!$B$1:$D$979,3,FALSE))</f>
        <v/>
      </c>
      <c r="F310" s="205"/>
      <c r="G310" s="190"/>
      <c r="I310" s="194" t="str">
        <f>IF(C310="","",VLOOKUP(C310,seznam!$B$1:$F$979,5,FALSE))</f>
        <v/>
      </c>
    </row>
    <row r="311" spans="1:9" ht="15" hidden="1" customHeight="1" outlineLevel="1" x14ac:dyDescent="0.25">
      <c r="B311" s="249" t="str">
        <f>IF(C311="","",VLOOKUP(C311,seznam!$B$1:$E$979,4,FALSE))</f>
        <v/>
      </c>
      <c r="C311" s="196"/>
      <c r="D311" s="212" t="str">
        <f>IF(C311="","",VLOOKUP(C311,seznam!$B$1:$D$979,2,FALSE))</f>
        <v/>
      </c>
      <c r="E311" s="212" t="str">
        <f>IF(C311="","",VLOOKUP(C311,seznam!$B$1:$D$979,3,FALSE))</f>
        <v/>
      </c>
      <c r="F311" s="205"/>
      <c r="G311" s="190"/>
      <c r="I311" s="194" t="str">
        <f>IF(C311="","",VLOOKUP(C311,seznam!$B$1:$F$979,5,FALSE))</f>
        <v/>
      </c>
    </row>
    <row r="312" spans="1:9" hidden="1" outlineLevel="1" x14ac:dyDescent="0.25">
      <c r="B312" s="249" t="str">
        <f>IF(C312="","",VLOOKUP(C312,seznam!$B$1:$E$979,4,FALSE))</f>
        <v/>
      </c>
      <c r="C312" s="196"/>
      <c r="D312" s="212" t="str">
        <f>IF(C312="","",VLOOKUP(C312,seznam!$B$1:$D$979,2,FALSE))</f>
        <v/>
      </c>
      <c r="E312" s="212" t="str">
        <f>IF(C312="","",VLOOKUP(C312,seznam!$B$1:$D$979,3,FALSE))</f>
        <v/>
      </c>
      <c r="F312" s="205"/>
      <c r="G312" s="190"/>
      <c r="I312" s="194" t="str">
        <f>IF(C312="","",VLOOKUP(C312,seznam!$B$1:$F$979,5,FALSE))</f>
        <v/>
      </c>
    </row>
    <row r="313" spans="1:9" hidden="1" outlineLevel="1" x14ac:dyDescent="0.25">
      <c r="B313" s="249" t="str">
        <f>IF(C313="","",VLOOKUP(C313,seznam!$B$1:$E$979,4,FALSE))</f>
        <v/>
      </c>
      <c r="C313" s="196"/>
      <c r="D313" s="212" t="str">
        <f>IF(C313="","",VLOOKUP(C313,seznam!$B$1:$D$979,2,FALSE))</f>
        <v/>
      </c>
      <c r="E313" s="212" t="str">
        <f>IF(C313="","",VLOOKUP(C313,seznam!$B$1:$D$979,3,FALSE))</f>
        <v/>
      </c>
      <c r="F313" s="205"/>
      <c r="G313" s="190"/>
      <c r="I313" s="194" t="str">
        <f>IF(C313="","",VLOOKUP(C313,seznam!$B$1:$F$979,5,FALSE))</f>
        <v/>
      </c>
    </row>
    <row r="314" spans="1:9" ht="15" hidden="1" customHeight="1" outlineLevel="1" x14ac:dyDescent="0.25">
      <c r="B314" s="249" t="str">
        <f>IF(C314="","",VLOOKUP(C314,seznam!$B$1:$E$979,4,FALSE))</f>
        <v/>
      </c>
      <c r="C314" s="196"/>
      <c r="D314" s="212" t="str">
        <f>IF(C314="","",VLOOKUP(C314,seznam!$B$1:$D$979,2,FALSE))</f>
        <v/>
      </c>
      <c r="E314" s="212" t="str">
        <f>IF(C314="","",VLOOKUP(C314,seznam!$B$1:$D$979,3,FALSE))</f>
        <v/>
      </c>
      <c r="F314" s="205"/>
      <c r="G314" s="190"/>
      <c r="I314" s="194" t="str">
        <f>IF(C314="","",VLOOKUP(C314,seznam!$B$1:$F$979,5,FALSE))</f>
        <v/>
      </c>
    </row>
    <row r="315" spans="1:9" ht="15" hidden="1" customHeight="1" outlineLevel="1" x14ac:dyDescent="0.25">
      <c r="B315" s="249" t="str">
        <f>IF(C315="","",VLOOKUP(C315,seznam!$B$1:$E$979,4,FALSE))</f>
        <v/>
      </c>
      <c r="C315" s="196"/>
      <c r="D315" s="212" t="str">
        <f>IF(C315="","",VLOOKUP(C315,seznam!$B$1:$D$979,2,FALSE))</f>
        <v/>
      </c>
      <c r="E315" s="212" t="str">
        <f>IF(C315="","",VLOOKUP(C315,seznam!$B$1:$D$979,3,FALSE))</f>
        <v/>
      </c>
      <c r="F315" s="205"/>
      <c r="G315" s="190"/>
      <c r="I315" s="194" t="str">
        <f>IF(C315="","",VLOOKUP(C315,seznam!$B$1:$F$979,5,FALSE))</f>
        <v/>
      </c>
    </row>
    <row r="316" spans="1:9" ht="15" customHeight="1" collapsed="1" x14ac:dyDescent="0.25">
      <c r="A316" s="200" t="s">
        <v>44</v>
      </c>
      <c r="B316" s="251"/>
      <c r="C316" s="201"/>
      <c r="D316" s="214"/>
      <c r="E316" s="214"/>
      <c r="F316" s="207"/>
      <c r="G316" s="202"/>
      <c r="I316" s="189"/>
    </row>
    <row r="317" spans="1:9" ht="15" hidden="1" customHeight="1" outlineLevel="1" x14ac:dyDescent="0.25">
      <c r="A317" s="183" t="s">
        <v>43</v>
      </c>
      <c r="B317" s="249" t="str">
        <f>IF(C317="","",VLOOKUP(C317,seznam!$B$1:$E$979,4,FALSE))</f>
        <v/>
      </c>
      <c r="C317" s="196"/>
      <c r="D317" s="212" t="str">
        <f>IF(C317="","",VLOOKUP(C317,seznam!$B$1:$D$979,2,FALSE))</f>
        <v/>
      </c>
      <c r="E317" s="212" t="str">
        <f>IF(C317="","",VLOOKUP(C317,seznam!$B$1:$D$979,3,FALSE))</f>
        <v/>
      </c>
      <c r="F317" s="205"/>
      <c r="G317" s="190"/>
      <c r="I317" s="194" t="str">
        <f>IF(C317="","",VLOOKUP(C317,seznam!$B$1:$F$979,5,FALSE))</f>
        <v/>
      </c>
    </row>
    <row r="318" spans="1:9" ht="15" hidden="1" customHeight="1" outlineLevel="1" x14ac:dyDescent="0.25">
      <c r="B318" s="249" t="str">
        <f>IF(C318="","",VLOOKUP(C318,seznam!$B$1:$E$979,4,FALSE))</f>
        <v/>
      </c>
      <c r="C318" s="196"/>
      <c r="D318" s="212" t="str">
        <f>IF(C318="","",VLOOKUP(C318,seznam!$B$1:$D$979,2,FALSE))</f>
        <v/>
      </c>
      <c r="E318" s="212" t="str">
        <f>IF(C318="","",VLOOKUP(C318,seznam!$B$1:$D$979,3,FALSE))</f>
        <v/>
      </c>
      <c r="F318" s="205"/>
      <c r="G318" s="190"/>
      <c r="I318" s="194" t="str">
        <f>IF(C318="","",VLOOKUP(C318,seznam!$B$1:$F$979,5,FALSE))</f>
        <v/>
      </c>
    </row>
    <row r="319" spans="1:9" ht="15" hidden="1" customHeight="1" outlineLevel="1" x14ac:dyDescent="0.25">
      <c r="B319" s="249" t="str">
        <f>IF(C319="","",VLOOKUP(C319,seznam!$B$1:$E$979,4,FALSE))</f>
        <v/>
      </c>
      <c r="C319" s="196"/>
      <c r="D319" s="212" t="str">
        <f>IF(C319="","",VLOOKUP(C319,seznam!$B$1:$D$979,2,FALSE))</f>
        <v/>
      </c>
      <c r="E319" s="212" t="str">
        <f>IF(C319="","",VLOOKUP(C319,seznam!$B$1:$D$979,3,FALSE))</f>
        <v/>
      </c>
      <c r="F319" s="205"/>
      <c r="G319" s="190"/>
      <c r="I319" s="194" t="str">
        <f>IF(C319="","",VLOOKUP(C319,seznam!$B$1:$F$979,5,FALSE))</f>
        <v/>
      </c>
    </row>
    <row r="320" spans="1:9" ht="15" hidden="1" customHeight="1" outlineLevel="1" x14ac:dyDescent="0.25">
      <c r="B320" s="249" t="str">
        <f>IF(C320="","",VLOOKUP(C320,seznam!$B$1:$E$979,4,FALSE))</f>
        <v/>
      </c>
      <c r="C320" s="196"/>
      <c r="D320" s="212" t="str">
        <f>IF(C320="","",VLOOKUP(C320,seznam!$B$1:$D$979,2,FALSE))</f>
        <v/>
      </c>
      <c r="E320" s="212" t="str">
        <f>IF(C320="","",VLOOKUP(C320,seznam!$B$1:$D$979,3,FALSE))</f>
        <v/>
      </c>
      <c r="F320" s="205"/>
      <c r="G320" s="190"/>
      <c r="I320" s="194" t="str">
        <f>IF(C320="","",VLOOKUP(C320,seznam!$B$1:$F$979,5,FALSE))</f>
        <v/>
      </c>
    </row>
    <row r="321" spans="1:9" ht="15" hidden="1" customHeight="1" outlineLevel="1" x14ac:dyDescent="0.25">
      <c r="B321" s="249" t="str">
        <f>IF(C321="","",VLOOKUP(C321,seznam!$B$1:$E$979,4,FALSE))</f>
        <v/>
      </c>
      <c r="C321" s="196"/>
      <c r="D321" s="212" t="str">
        <f>IF(C321="","",VLOOKUP(C321,seznam!$B$1:$D$979,2,FALSE))</f>
        <v/>
      </c>
      <c r="E321" s="212" t="str">
        <f>IF(C321="","",VLOOKUP(C321,seznam!$B$1:$D$979,3,FALSE))</f>
        <v/>
      </c>
      <c r="F321" s="205"/>
      <c r="G321" s="190"/>
      <c r="I321" s="194" t="str">
        <f>IF(C321="","",VLOOKUP(C321,seznam!$B$1:$F$979,5,FALSE))</f>
        <v/>
      </c>
    </row>
    <row r="322" spans="1:9" ht="15" hidden="1" customHeight="1" outlineLevel="1" x14ac:dyDescent="0.25">
      <c r="B322" s="249" t="str">
        <f>IF(C322="","",VLOOKUP(C322,seznam!$B$1:$E$979,4,FALSE))</f>
        <v/>
      </c>
      <c r="C322" s="196"/>
      <c r="D322" s="212" t="str">
        <f>IF(C322="","",VLOOKUP(C322,seznam!$B$1:$D$979,2,FALSE))</f>
        <v/>
      </c>
      <c r="E322" s="212" t="str">
        <f>IF(C322="","",VLOOKUP(C322,seznam!$B$1:$D$979,3,FALSE))</f>
        <v/>
      </c>
      <c r="F322" s="205"/>
      <c r="G322" s="190"/>
      <c r="I322" s="194" t="str">
        <f>IF(C322="","",VLOOKUP(C322,seznam!$B$1:$F$979,5,FALSE))</f>
        <v/>
      </c>
    </row>
    <row r="323" spans="1:9" ht="15" hidden="1" customHeight="1" outlineLevel="1" x14ac:dyDescent="0.25">
      <c r="B323" s="249" t="str">
        <f>IF(C323="","",VLOOKUP(C323,seznam!$B$1:$E$979,4,FALSE))</f>
        <v/>
      </c>
      <c r="C323" s="196"/>
      <c r="D323" s="212" t="str">
        <f>IF(C323="","",VLOOKUP(C323,seznam!$B$1:$D$979,2,FALSE))</f>
        <v/>
      </c>
      <c r="E323" s="212" t="str">
        <f>IF(C323="","",VLOOKUP(C323,seznam!$B$1:$D$979,3,FALSE))</f>
        <v/>
      </c>
      <c r="F323" s="205"/>
      <c r="G323" s="190"/>
      <c r="I323" s="194" t="str">
        <f>IF(C323="","",VLOOKUP(C323,seznam!$B$1:$F$979,5,FALSE))</f>
        <v/>
      </c>
    </row>
    <row r="324" spans="1:9" hidden="1" outlineLevel="1" x14ac:dyDescent="0.25">
      <c r="B324" s="249" t="str">
        <f>IF(C324="","",VLOOKUP(C324,seznam!$B$1:$E$979,4,FALSE))</f>
        <v/>
      </c>
      <c r="C324" s="196"/>
      <c r="D324" s="212" t="str">
        <f>IF(C324="","",VLOOKUP(C324,seznam!$B$1:$D$979,2,FALSE))</f>
        <v/>
      </c>
      <c r="E324" s="212" t="str">
        <f>IF(C324="","",VLOOKUP(C324,seznam!$B$1:$D$979,3,FALSE))</f>
        <v/>
      </c>
      <c r="F324" s="205"/>
      <c r="G324" s="190"/>
      <c r="I324" s="194" t="str">
        <f>IF(C324="","",VLOOKUP(C324,seznam!$B$1:$F$979,5,FALSE))</f>
        <v/>
      </c>
    </row>
    <row r="325" spans="1:9" hidden="1" outlineLevel="1" x14ac:dyDescent="0.25">
      <c r="B325" s="249" t="str">
        <f>IF(C325="","",VLOOKUP(C325,seznam!$B$1:$E$979,4,FALSE))</f>
        <v/>
      </c>
      <c r="C325" s="196"/>
      <c r="D325" s="212" t="str">
        <f>IF(C325="","",VLOOKUP(C325,seznam!$B$1:$D$979,2,FALSE))</f>
        <v/>
      </c>
      <c r="E325" s="212" t="str">
        <f>IF(C325="","",VLOOKUP(C325,seznam!$B$1:$D$979,3,FALSE))</f>
        <v/>
      </c>
      <c r="F325" s="205"/>
      <c r="G325" s="190"/>
      <c r="I325" s="194" t="str">
        <f>IF(C325="","",VLOOKUP(C325,seznam!$B$1:$F$979,5,FALSE))</f>
        <v/>
      </c>
    </row>
    <row r="326" spans="1:9" ht="15" hidden="1" customHeight="1" outlineLevel="1" x14ac:dyDescent="0.25">
      <c r="B326" s="249" t="str">
        <f>IF(C326="","",VLOOKUP(C326,seznam!$B$1:$E$979,4,FALSE))</f>
        <v/>
      </c>
      <c r="C326" s="196"/>
      <c r="D326" s="212" t="str">
        <f>IF(C326="","",VLOOKUP(C326,seznam!$B$1:$D$979,2,FALSE))</f>
        <v/>
      </c>
      <c r="E326" s="212" t="str">
        <f>IF(C326="","",VLOOKUP(C326,seznam!$B$1:$D$979,3,FALSE))</f>
        <v/>
      </c>
      <c r="F326" s="205"/>
      <c r="G326" s="190"/>
      <c r="I326" s="194" t="str">
        <f>IF(C326="","",VLOOKUP(C326,seznam!$B$1:$F$979,5,FALSE))</f>
        <v/>
      </c>
    </row>
    <row r="327" spans="1:9" ht="15" hidden="1" customHeight="1" outlineLevel="1" x14ac:dyDescent="0.25">
      <c r="B327" s="249" t="str">
        <f>IF(C327="","",VLOOKUP(C327,seznam!$B$1:$E$979,4,FALSE))</f>
        <v/>
      </c>
      <c r="C327" s="196"/>
      <c r="D327" s="212" t="str">
        <f>IF(C327="","",VLOOKUP(C327,seznam!$B$1:$D$979,2,FALSE))</f>
        <v/>
      </c>
      <c r="E327" s="212" t="str">
        <f>IF(C327="","",VLOOKUP(C327,seznam!$B$1:$D$979,3,FALSE))</f>
        <v/>
      </c>
      <c r="F327" s="205"/>
      <c r="G327" s="190"/>
      <c r="I327" s="194" t="str">
        <f>IF(C327="","",VLOOKUP(C327,seznam!$B$1:$F$979,5,FALSE))</f>
        <v/>
      </c>
    </row>
    <row r="328" spans="1:9" ht="15" customHeight="1" collapsed="1" x14ac:dyDescent="0.25">
      <c r="A328" s="200" t="s">
        <v>44</v>
      </c>
      <c r="B328" s="251"/>
      <c r="C328" s="201"/>
      <c r="D328" s="214"/>
      <c r="E328" s="214"/>
      <c r="F328" s="207"/>
      <c r="G328" s="202"/>
      <c r="I328" s="189"/>
    </row>
    <row r="329" spans="1:9" ht="15" hidden="1" customHeight="1" outlineLevel="1" x14ac:dyDescent="0.25">
      <c r="A329" s="183" t="s">
        <v>43</v>
      </c>
      <c r="B329" s="249" t="str">
        <f>IF(C329="","",VLOOKUP(C329,seznam!$B$1:$E$979,4,FALSE))</f>
        <v/>
      </c>
      <c r="C329" s="196"/>
      <c r="D329" s="212" t="str">
        <f>IF(C329="","",VLOOKUP(C329,seznam!$B$1:$D$979,2,FALSE))</f>
        <v/>
      </c>
      <c r="E329" s="212" t="str">
        <f>IF(C329="","",VLOOKUP(C329,seznam!$B$1:$D$979,3,FALSE))</f>
        <v/>
      </c>
      <c r="F329" s="205"/>
      <c r="G329" s="190"/>
      <c r="I329" s="194" t="str">
        <f>IF(C329="","",VLOOKUP(C329,seznam!$B$1:$F$979,5,FALSE))</f>
        <v/>
      </c>
    </row>
    <row r="330" spans="1:9" ht="15" hidden="1" customHeight="1" outlineLevel="1" x14ac:dyDescent="0.25">
      <c r="B330" s="249" t="str">
        <f>IF(C330="","",VLOOKUP(C330,seznam!$B$1:$E$979,4,FALSE))</f>
        <v/>
      </c>
      <c r="C330" s="196"/>
      <c r="D330" s="212" t="str">
        <f>IF(C330="","",VLOOKUP(C330,seznam!$B$1:$D$979,2,FALSE))</f>
        <v/>
      </c>
      <c r="E330" s="212" t="str">
        <f>IF(C330="","",VLOOKUP(C330,seznam!$B$1:$D$979,3,FALSE))</f>
        <v/>
      </c>
      <c r="F330" s="205"/>
      <c r="G330" s="190"/>
      <c r="I330" s="194" t="str">
        <f>IF(C330="","",VLOOKUP(C330,seznam!$B$1:$F$979,5,FALSE))</f>
        <v/>
      </c>
    </row>
    <row r="331" spans="1:9" ht="15" hidden="1" customHeight="1" outlineLevel="1" x14ac:dyDescent="0.25">
      <c r="B331" s="249" t="str">
        <f>IF(C331="","",VLOOKUP(C331,seznam!$B$1:$E$979,4,FALSE))</f>
        <v/>
      </c>
      <c r="C331" s="196"/>
      <c r="D331" s="212" t="str">
        <f>IF(C331="","",VLOOKUP(C331,seznam!$B$1:$D$979,2,FALSE))</f>
        <v/>
      </c>
      <c r="E331" s="212" t="str">
        <f>IF(C331="","",VLOOKUP(C331,seznam!$B$1:$D$979,3,FALSE))</f>
        <v/>
      </c>
      <c r="F331" s="205"/>
      <c r="G331" s="190"/>
      <c r="I331" s="194" t="str">
        <f>IF(C331="","",VLOOKUP(C331,seznam!$B$1:$F$979,5,FALSE))</f>
        <v/>
      </c>
    </row>
    <row r="332" spans="1:9" ht="15" hidden="1" customHeight="1" outlineLevel="1" x14ac:dyDescent="0.25">
      <c r="B332" s="249" t="str">
        <f>IF(C332="","",VLOOKUP(C332,seznam!$B$1:$E$979,4,FALSE))</f>
        <v/>
      </c>
      <c r="C332" s="196"/>
      <c r="D332" s="212" t="str">
        <f>IF(C332="","",VLOOKUP(C332,seznam!$B$1:$D$979,2,FALSE))</f>
        <v/>
      </c>
      <c r="E332" s="212" t="str">
        <f>IF(C332="","",VLOOKUP(C332,seznam!$B$1:$D$979,3,FALSE))</f>
        <v/>
      </c>
      <c r="F332" s="205"/>
      <c r="G332" s="190"/>
      <c r="I332" s="194" t="str">
        <f>IF(C332="","",VLOOKUP(C332,seznam!$B$1:$F$979,5,FALSE))</f>
        <v/>
      </c>
    </row>
    <row r="333" spans="1:9" ht="15" hidden="1" customHeight="1" outlineLevel="1" x14ac:dyDescent="0.25">
      <c r="B333" s="249" t="str">
        <f>IF(C333="","",VLOOKUP(C333,seznam!$B$1:$E$979,4,FALSE))</f>
        <v/>
      </c>
      <c r="C333" s="196"/>
      <c r="D333" s="212" t="str">
        <f>IF(C333="","",VLOOKUP(C333,seznam!$B$1:$D$979,2,FALSE))</f>
        <v/>
      </c>
      <c r="E333" s="212" t="str">
        <f>IF(C333="","",VLOOKUP(C333,seznam!$B$1:$D$979,3,FALSE))</f>
        <v/>
      </c>
      <c r="F333" s="205"/>
      <c r="G333" s="190"/>
      <c r="I333" s="194" t="str">
        <f>IF(C333="","",VLOOKUP(C333,seznam!$B$1:$F$979,5,FALSE))</f>
        <v/>
      </c>
    </row>
    <row r="334" spans="1:9" ht="15" hidden="1" customHeight="1" outlineLevel="1" x14ac:dyDescent="0.25">
      <c r="B334" s="249" t="str">
        <f>IF(C334="","",VLOOKUP(C334,seznam!$B$1:$E$979,4,FALSE))</f>
        <v/>
      </c>
      <c r="C334" s="196"/>
      <c r="D334" s="212" t="str">
        <f>IF(C334="","",VLOOKUP(C334,seznam!$B$1:$D$979,2,FALSE))</f>
        <v/>
      </c>
      <c r="E334" s="212" t="str">
        <f>IF(C334="","",VLOOKUP(C334,seznam!$B$1:$D$979,3,FALSE))</f>
        <v/>
      </c>
      <c r="F334" s="205"/>
      <c r="G334" s="190"/>
      <c r="I334" s="194" t="str">
        <f>IF(C334="","",VLOOKUP(C334,seznam!$B$1:$F$979,5,FALSE))</f>
        <v/>
      </c>
    </row>
    <row r="335" spans="1:9" ht="15" hidden="1" customHeight="1" outlineLevel="1" x14ac:dyDescent="0.25">
      <c r="B335" s="249" t="str">
        <f>IF(C335="","",VLOOKUP(C335,seznam!$B$1:$E$979,4,FALSE))</f>
        <v/>
      </c>
      <c r="C335" s="196"/>
      <c r="D335" s="212" t="str">
        <f>IF(C335="","",VLOOKUP(C335,seznam!$B$1:$D$979,2,FALSE))</f>
        <v/>
      </c>
      <c r="E335" s="212" t="str">
        <f>IF(C335="","",VLOOKUP(C335,seznam!$B$1:$D$979,3,FALSE))</f>
        <v/>
      </c>
      <c r="F335" s="205"/>
      <c r="G335" s="190"/>
      <c r="I335" s="194" t="str">
        <f>IF(C335="","",VLOOKUP(C335,seznam!$B$1:$F$979,5,FALSE))</f>
        <v/>
      </c>
    </row>
    <row r="336" spans="1:9" hidden="1" outlineLevel="1" x14ac:dyDescent="0.25">
      <c r="B336" s="249" t="str">
        <f>IF(C336="","",VLOOKUP(C336,seznam!$B$1:$E$979,4,FALSE))</f>
        <v/>
      </c>
      <c r="C336" s="196"/>
      <c r="D336" s="212" t="str">
        <f>IF(C336="","",VLOOKUP(C336,seznam!$B$1:$D$979,2,FALSE))</f>
        <v/>
      </c>
      <c r="E336" s="212" t="str">
        <f>IF(C336="","",VLOOKUP(C336,seznam!$B$1:$D$979,3,FALSE))</f>
        <v/>
      </c>
      <c r="F336" s="205"/>
      <c r="G336" s="190"/>
      <c r="I336" s="194" t="str">
        <f>IF(C336="","",VLOOKUP(C336,seznam!$B$1:$F$979,5,FALSE))</f>
        <v/>
      </c>
    </row>
    <row r="337" spans="1:9" hidden="1" outlineLevel="1" x14ac:dyDescent="0.25">
      <c r="B337" s="249" t="str">
        <f>IF(C337="","",VLOOKUP(C337,seznam!$B$1:$E$979,4,FALSE))</f>
        <v/>
      </c>
      <c r="C337" s="196"/>
      <c r="D337" s="212" t="str">
        <f>IF(C337="","",VLOOKUP(C337,seznam!$B$1:$D$979,2,FALSE))</f>
        <v/>
      </c>
      <c r="E337" s="212" t="str">
        <f>IF(C337="","",VLOOKUP(C337,seznam!$B$1:$D$979,3,FALSE))</f>
        <v/>
      </c>
      <c r="F337" s="205"/>
      <c r="G337" s="190"/>
      <c r="I337" s="194" t="str">
        <f>IF(C337="","",VLOOKUP(C337,seznam!$B$1:$F$979,5,FALSE))</f>
        <v/>
      </c>
    </row>
    <row r="338" spans="1:9" ht="15" hidden="1" customHeight="1" outlineLevel="1" x14ac:dyDescent="0.25">
      <c r="B338" s="249" t="str">
        <f>IF(C338="","",VLOOKUP(C338,seznam!$B$1:$E$979,4,FALSE))</f>
        <v/>
      </c>
      <c r="C338" s="196"/>
      <c r="D338" s="212" t="str">
        <f>IF(C338="","",VLOOKUP(C338,seznam!$B$1:$D$979,2,FALSE))</f>
        <v/>
      </c>
      <c r="E338" s="212" t="str">
        <f>IF(C338="","",VLOOKUP(C338,seznam!$B$1:$D$979,3,FALSE))</f>
        <v/>
      </c>
      <c r="F338" s="205"/>
      <c r="G338" s="190"/>
      <c r="I338" s="194" t="str">
        <f>IF(C338="","",VLOOKUP(C338,seznam!$B$1:$F$979,5,FALSE))</f>
        <v/>
      </c>
    </row>
    <row r="339" spans="1:9" ht="15" hidden="1" customHeight="1" outlineLevel="1" x14ac:dyDescent="0.25">
      <c r="B339" s="249" t="str">
        <f>IF(C339="","",VLOOKUP(C339,seznam!$B$1:$E$979,4,FALSE))</f>
        <v/>
      </c>
      <c r="C339" s="196"/>
      <c r="D339" s="212" t="str">
        <f>IF(C339="","",VLOOKUP(C339,seznam!$B$1:$D$979,2,FALSE))</f>
        <v/>
      </c>
      <c r="E339" s="212" t="str">
        <f>IF(C339="","",VLOOKUP(C339,seznam!$B$1:$D$979,3,FALSE))</f>
        <v/>
      </c>
      <c r="F339" s="205"/>
      <c r="G339" s="190"/>
      <c r="I339" s="194" t="str">
        <f>IF(C339="","",VLOOKUP(C339,seznam!$B$1:$F$979,5,FALSE))</f>
        <v/>
      </c>
    </row>
    <row r="340" spans="1:9" ht="15" customHeight="1" x14ac:dyDescent="0.25">
      <c r="A340" s="200" t="s">
        <v>44</v>
      </c>
      <c r="B340" s="251"/>
      <c r="C340" s="201"/>
      <c r="D340" s="214"/>
      <c r="E340" s="214"/>
      <c r="F340" s="207"/>
      <c r="G340" s="202"/>
      <c r="I340" s="189"/>
    </row>
    <row r="341" spans="1:9" ht="15" customHeight="1" outlineLevel="1" x14ac:dyDescent="0.25">
      <c r="A341" s="183">
        <v>43469</v>
      </c>
      <c r="B341" s="249" t="str">
        <f>IF(C341="","",VLOOKUP(C341,seznam!$B$1:$E$979,4,FALSE))</f>
        <v>2 - PR-Nosník, příčníky</v>
      </c>
      <c r="C341" s="196" t="s">
        <v>85</v>
      </c>
      <c r="D341" s="212" t="str">
        <f>IF(C341="","",VLOOKUP(C341,seznam!$B$1:$D$979,2,FALSE))</f>
        <v>Nosník</v>
      </c>
      <c r="E341" s="212" t="str">
        <f>IF(C341="","",VLOOKUP(C341,seznam!$B$1:$D$979,3,FALSE))</f>
        <v>2400x120-40 / Zn (jekl)</v>
      </c>
      <c r="F341" s="205">
        <v>12</v>
      </c>
      <c r="G341" s="253" t="s">
        <v>243</v>
      </c>
      <c r="I341" s="194">
        <f>IF(C341="","",VLOOKUP(C341,seznam!$B$1:$F$979,5,FALSE))</f>
        <v>12</v>
      </c>
    </row>
    <row r="342" spans="1:9" ht="15" customHeight="1" outlineLevel="1" x14ac:dyDescent="0.25">
      <c r="B342" s="249" t="str">
        <f>IF(C342="","",VLOOKUP(C342,seznam!$B$1:$E$979,4,FALSE))</f>
        <v/>
      </c>
      <c r="C342" s="196"/>
      <c r="D342" s="212" t="str">
        <f>IF(C342="","",VLOOKUP(C342,seznam!$B$1:$D$979,2,FALSE))</f>
        <v/>
      </c>
      <c r="E342" s="212" t="str">
        <f>IF(C342="","",VLOOKUP(C342,seznam!$B$1:$D$979,3,FALSE))</f>
        <v/>
      </c>
      <c r="F342" s="205"/>
      <c r="G342" s="190"/>
      <c r="I342" s="194" t="str">
        <f>IF(C342="","",VLOOKUP(C342,seznam!$B$1:$F$979,5,FALSE))</f>
        <v/>
      </c>
    </row>
    <row r="343" spans="1:9" ht="15" customHeight="1" outlineLevel="1" x14ac:dyDescent="0.25">
      <c r="B343" s="249" t="str">
        <f>IF(C343="","",VLOOKUP(C343,seznam!$B$1:$E$979,4,FALSE))</f>
        <v/>
      </c>
      <c r="C343" s="196"/>
      <c r="D343" s="212" t="str">
        <f>IF(C343="","",VLOOKUP(C343,seznam!$B$1:$D$979,2,FALSE))</f>
        <v/>
      </c>
      <c r="E343" s="212" t="str">
        <f>IF(C343="","",VLOOKUP(C343,seznam!$B$1:$D$979,3,FALSE))</f>
        <v/>
      </c>
      <c r="F343" s="205"/>
      <c r="G343" s="190"/>
      <c r="I343" s="194" t="str">
        <f>IF(C343="","",VLOOKUP(C343,seznam!$B$1:$F$979,5,FALSE))</f>
        <v/>
      </c>
    </row>
    <row r="344" spans="1:9" ht="15" customHeight="1" outlineLevel="1" x14ac:dyDescent="0.25">
      <c r="B344" s="249" t="str">
        <f>IF(C344="","",VLOOKUP(C344,seznam!$B$1:$E$979,4,FALSE))</f>
        <v/>
      </c>
      <c r="C344" s="196"/>
      <c r="D344" s="212" t="str">
        <f>IF(C344="","",VLOOKUP(C344,seznam!$B$1:$D$979,2,FALSE))</f>
        <v/>
      </c>
      <c r="E344" s="212" t="str">
        <f>IF(C344="","",VLOOKUP(C344,seznam!$B$1:$D$979,3,FALSE))</f>
        <v/>
      </c>
      <c r="F344" s="205"/>
      <c r="G344" s="190"/>
      <c r="I344" s="194" t="str">
        <f>IF(C344="","",VLOOKUP(C344,seznam!$B$1:$F$979,5,FALSE))</f>
        <v/>
      </c>
    </row>
    <row r="345" spans="1:9" ht="15" customHeight="1" outlineLevel="1" x14ac:dyDescent="0.25">
      <c r="B345" s="249" t="str">
        <f>IF(C345="","",VLOOKUP(C345,seznam!$B$1:$E$979,4,FALSE))</f>
        <v/>
      </c>
      <c r="C345" s="196"/>
      <c r="D345" s="212" t="str">
        <f>IF(C345="","",VLOOKUP(C345,seznam!$B$1:$D$979,2,FALSE))</f>
        <v/>
      </c>
      <c r="E345" s="212" t="str">
        <f>IF(C345="","",VLOOKUP(C345,seznam!$B$1:$D$979,3,FALSE))</f>
        <v/>
      </c>
      <c r="F345" s="205"/>
      <c r="G345" s="190"/>
      <c r="I345" s="194" t="str">
        <f>IF(C345="","",VLOOKUP(C345,seznam!$B$1:$F$979,5,FALSE))</f>
        <v/>
      </c>
    </row>
    <row r="346" spans="1:9" ht="15" customHeight="1" outlineLevel="1" x14ac:dyDescent="0.25">
      <c r="B346" s="249" t="str">
        <f>IF(C346="","",VLOOKUP(C346,seznam!$B$1:$E$979,4,FALSE))</f>
        <v/>
      </c>
      <c r="C346" s="196"/>
      <c r="D346" s="212" t="str">
        <f>IF(C346="","",VLOOKUP(C346,seznam!$B$1:$D$979,2,FALSE))</f>
        <v/>
      </c>
      <c r="E346" s="212" t="str">
        <f>IF(C346="","",VLOOKUP(C346,seznam!$B$1:$D$979,3,FALSE))</f>
        <v/>
      </c>
      <c r="F346" s="205"/>
      <c r="G346" s="190"/>
      <c r="I346" s="194" t="str">
        <f>IF(C346="","",VLOOKUP(C346,seznam!$B$1:$F$979,5,FALSE))</f>
        <v/>
      </c>
    </row>
    <row r="347" spans="1:9" ht="15" customHeight="1" outlineLevel="1" x14ac:dyDescent="0.25">
      <c r="B347" s="249" t="str">
        <f>IF(C347="","",VLOOKUP(C347,seznam!$B$1:$E$979,4,FALSE))</f>
        <v/>
      </c>
      <c r="C347" s="196"/>
      <c r="D347" s="212" t="str">
        <f>IF(C347="","",VLOOKUP(C347,seznam!$B$1:$D$979,2,FALSE))</f>
        <v/>
      </c>
      <c r="E347" s="212" t="str">
        <f>IF(C347="","",VLOOKUP(C347,seznam!$B$1:$D$979,3,FALSE))</f>
        <v/>
      </c>
      <c r="F347" s="205"/>
      <c r="G347" s="190"/>
      <c r="I347" s="194" t="str">
        <f>IF(C347="","",VLOOKUP(C347,seznam!$B$1:$F$979,5,FALSE))</f>
        <v/>
      </c>
    </row>
    <row r="348" spans="1:9" outlineLevel="1" x14ac:dyDescent="0.25">
      <c r="B348" s="249" t="str">
        <f>IF(C348="","",VLOOKUP(C348,seznam!$B$1:$E$979,4,FALSE))</f>
        <v/>
      </c>
      <c r="C348" s="196"/>
      <c r="D348" s="212" t="str">
        <f>IF(C348="","",VLOOKUP(C348,seznam!$B$1:$D$979,2,FALSE))</f>
        <v/>
      </c>
      <c r="E348" s="212" t="str">
        <f>IF(C348="","",VLOOKUP(C348,seznam!$B$1:$D$979,3,FALSE))</f>
        <v/>
      </c>
      <c r="F348" s="205"/>
      <c r="G348" s="190"/>
      <c r="I348" s="194" t="str">
        <f>IF(C348="","",VLOOKUP(C348,seznam!$B$1:$F$979,5,FALSE))</f>
        <v/>
      </c>
    </row>
    <row r="349" spans="1:9" outlineLevel="1" x14ac:dyDescent="0.25">
      <c r="B349" s="249" t="str">
        <f>IF(C349="","",VLOOKUP(C349,seznam!$B$1:$E$979,4,FALSE))</f>
        <v/>
      </c>
      <c r="C349" s="196"/>
      <c r="D349" s="212" t="str">
        <f>IF(C349="","",VLOOKUP(C349,seznam!$B$1:$D$979,2,FALSE))</f>
        <v/>
      </c>
      <c r="E349" s="212" t="str">
        <f>IF(C349="","",VLOOKUP(C349,seznam!$B$1:$D$979,3,FALSE))</f>
        <v/>
      </c>
      <c r="F349" s="205"/>
      <c r="G349" s="190"/>
      <c r="I349" s="194" t="str">
        <f>IF(C349="","",VLOOKUP(C349,seznam!$B$1:$F$979,5,FALSE))</f>
        <v/>
      </c>
    </row>
    <row r="350" spans="1:9" ht="15" customHeight="1" outlineLevel="1" x14ac:dyDescent="0.25">
      <c r="B350" s="249" t="str">
        <f>IF(C350="","",VLOOKUP(C350,seznam!$B$1:$E$979,4,FALSE))</f>
        <v/>
      </c>
      <c r="C350" s="196"/>
      <c r="D350" s="212" t="str">
        <f>IF(C350="","",VLOOKUP(C350,seznam!$B$1:$D$979,2,FALSE))</f>
        <v/>
      </c>
      <c r="E350" s="212" t="str">
        <f>IF(C350="","",VLOOKUP(C350,seznam!$B$1:$D$979,3,FALSE))</f>
        <v/>
      </c>
      <c r="F350" s="205"/>
      <c r="G350" s="190"/>
      <c r="I350" s="194" t="str">
        <f>IF(C350="","",VLOOKUP(C350,seznam!$B$1:$F$979,5,FALSE))</f>
        <v/>
      </c>
    </row>
    <row r="351" spans="1:9" ht="15" customHeight="1" outlineLevel="1" x14ac:dyDescent="0.25">
      <c r="B351" s="249" t="str">
        <f>IF(C351="","",VLOOKUP(C351,seznam!$B$1:$E$979,4,FALSE))</f>
        <v/>
      </c>
      <c r="C351" s="196"/>
      <c r="D351" s="212" t="str">
        <f>IF(C351="","",VLOOKUP(C351,seznam!$B$1:$D$979,2,FALSE))</f>
        <v/>
      </c>
      <c r="E351" s="212" t="str">
        <f>IF(C351="","",VLOOKUP(C351,seznam!$B$1:$D$979,3,FALSE))</f>
        <v/>
      </c>
      <c r="F351" s="205"/>
      <c r="G351" s="190"/>
      <c r="I351" s="194" t="str">
        <f>IF(C351="","",VLOOKUP(C351,seznam!$B$1:$F$979,5,FALSE))</f>
        <v/>
      </c>
    </row>
  </sheetData>
  <sheetProtection formatCells="0" selectLockedCells="1" autoFilter="0" pivotTables="0"/>
  <autoFilter ref="D1:F22" xr:uid="{00000000-0009-0000-0000-000010000000}"/>
  <conditionalFormatting sqref="A4">
    <cfRule type="containsText" dxfId="265" priority="94" operator="containsText" text="č. zakázky">
      <formula>NOT(ISERROR(SEARCH("č. zakázky",A4)))</formula>
    </cfRule>
  </conditionalFormatting>
  <conditionalFormatting sqref="A5">
    <cfRule type="containsText" dxfId="264" priority="93" operator="containsText" text="datum">
      <formula>NOT(ISERROR(SEARCH("datum",A5)))</formula>
    </cfRule>
  </conditionalFormatting>
  <conditionalFormatting sqref="F4 F14:F15 F350:F351">
    <cfRule type="expression" dxfId="263" priority="92">
      <formula>$I4&lt;0</formula>
    </cfRule>
  </conditionalFormatting>
  <conditionalFormatting sqref="F5:F13">
    <cfRule type="expression" dxfId="262" priority="91">
      <formula>$I5&lt;0</formula>
    </cfRule>
  </conditionalFormatting>
  <conditionalFormatting sqref="A17">
    <cfRule type="containsText" dxfId="261" priority="89" operator="containsText" text="datum">
      <formula>NOT(ISERROR(SEARCH("datum",A17)))</formula>
    </cfRule>
  </conditionalFormatting>
  <conditionalFormatting sqref="A29">
    <cfRule type="containsText" dxfId="260" priority="88" operator="containsText" text="datum">
      <formula>NOT(ISERROR(SEARCH("datum",A29)))</formula>
    </cfRule>
  </conditionalFormatting>
  <conditionalFormatting sqref="A41">
    <cfRule type="containsText" dxfId="259" priority="87" operator="containsText" text="datum">
      <formula>NOT(ISERROR(SEARCH("datum",A41)))</formula>
    </cfRule>
  </conditionalFormatting>
  <conditionalFormatting sqref="A53">
    <cfRule type="containsText" dxfId="258" priority="86" operator="containsText" text="datum">
      <formula>NOT(ISERROR(SEARCH("datum",A53)))</formula>
    </cfRule>
  </conditionalFormatting>
  <conditionalFormatting sqref="A65">
    <cfRule type="containsText" dxfId="257" priority="85" operator="containsText" text="datum">
      <formula>NOT(ISERROR(SEARCH("datum",A65)))</formula>
    </cfRule>
  </conditionalFormatting>
  <conditionalFormatting sqref="A77">
    <cfRule type="containsText" dxfId="256" priority="84" operator="containsText" text="datum">
      <formula>NOT(ISERROR(SEARCH("datum",A77)))</formula>
    </cfRule>
  </conditionalFormatting>
  <conditionalFormatting sqref="A89">
    <cfRule type="containsText" dxfId="255" priority="83" operator="containsText" text="datum">
      <formula>NOT(ISERROR(SEARCH("datum",A89)))</formula>
    </cfRule>
  </conditionalFormatting>
  <conditionalFormatting sqref="A101">
    <cfRule type="containsText" dxfId="254" priority="82" operator="containsText" text="datum">
      <formula>NOT(ISERROR(SEARCH("datum",A101)))</formula>
    </cfRule>
  </conditionalFormatting>
  <conditionalFormatting sqref="A113">
    <cfRule type="containsText" dxfId="253" priority="81" operator="containsText" text="datum">
      <formula>NOT(ISERROR(SEARCH("datum",A113)))</formula>
    </cfRule>
  </conditionalFormatting>
  <conditionalFormatting sqref="A125">
    <cfRule type="containsText" dxfId="252" priority="80" operator="containsText" text="datum">
      <formula>NOT(ISERROR(SEARCH("datum",A125)))</formula>
    </cfRule>
  </conditionalFormatting>
  <conditionalFormatting sqref="A137">
    <cfRule type="containsText" dxfId="251" priority="79" operator="containsText" text="datum">
      <formula>NOT(ISERROR(SEARCH("datum",A137)))</formula>
    </cfRule>
  </conditionalFormatting>
  <conditionalFormatting sqref="A149">
    <cfRule type="containsText" dxfId="250" priority="78" operator="containsText" text="datum">
      <formula>NOT(ISERROR(SEARCH("datum",A149)))</formula>
    </cfRule>
  </conditionalFormatting>
  <conditionalFormatting sqref="A161">
    <cfRule type="containsText" dxfId="249" priority="77" operator="containsText" text="datum">
      <formula>NOT(ISERROR(SEARCH("datum",A161)))</formula>
    </cfRule>
  </conditionalFormatting>
  <conditionalFormatting sqref="A173">
    <cfRule type="containsText" dxfId="248" priority="76" operator="containsText" text="datum">
      <formula>NOT(ISERROR(SEARCH("datum",A173)))</formula>
    </cfRule>
  </conditionalFormatting>
  <conditionalFormatting sqref="A185">
    <cfRule type="containsText" dxfId="247" priority="75" operator="containsText" text="datum">
      <formula>NOT(ISERROR(SEARCH("datum",A185)))</formula>
    </cfRule>
  </conditionalFormatting>
  <conditionalFormatting sqref="A197">
    <cfRule type="containsText" dxfId="246" priority="74" operator="containsText" text="datum">
      <formula>NOT(ISERROR(SEARCH("datum",A197)))</formula>
    </cfRule>
  </conditionalFormatting>
  <conditionalFormatting sqref="A209">
    <cfRule type="containsText" dxfId="245" priority="73" operator="containsText" text="datum">
      <formula>NOT(ISERROR(SEARCH("datum",A209)))</formula>
    </cfRule>
  </conditionalFormatting>
  <conditionalFormatting sqref="A221">
    <cfRule type="containsText" dxfId="244" priority="72" operator="containsText" text="datum">
      <formula>NOT(ISERROR(SEARCH("datum",A221)))</formula>
    </cfRule>
  </conditionalFormatting>
  <conditionalFormatting sqref="A233">
    <cfRule type="containsText" dxfId="243" priority="71" operator="containsText" text="datum">
      <formula>NOT(ISERROR(SEARCH("datum",A233)))</formula>
    </cfRule>
  </conditionalFormatting>
  <conditionalFormatting sqref="A245">
    <cfRule type="containsText" dxfId="242" priority="70" operator="containsText" text="datum">
      <formula>NOT(ISERROR(SEARCH("datum",A245)))</formula>
    </cfRule>
  </conditionalFormatting>
  <conditionalFormatting sqref="A257">
    <cfRule type="containsText" dxfId="241" priority="69" operator="containsText" text="datum">
      <formula>NOT(ISERROR(SEARCH("datum",A257)))</formula>
    </cfRule>
  </conditionalFormatting>
  <conditionalFormatting sqref="A269">
    <cfRule type="containsText" dxfId="240" priority="68" operator="containsText" text="datum">
      <formula>NOT(ISERROR(SEARCH("datum",A269)))</formula>
    </cfRule>
  </conditionalFormatting>
  <conditionalFormatting sqref="A281">
    <cfRule type="containsText" dxfId="239" priority="67" operator="containsText" text="datum">
      <formula>NOT(ISERROR(SEARCH("datum",A281)))</formula>
    </cfRule>
  </conditionalFormatting>
  <conditionalFormatting sqref="A293">
    <cfRule type="containsText" dxfId="238" priority="66" operator="containsText" text="datum">
      <formula>NOT(ISERROR(SEARCH("datum",A293)))</formula>
    </cfRule>
  </conditionalFormatting>
  <conditionalFormatting sqref="A305">
    <cfRule type="containsText" dxfId="237" priority="65" operator="containsText" text="datum">
      <formula>NOT(ISERROR(SEARCH("datum",A305)))</formula>
    </cfRule>
  </conditionalFormatting>
  <conditionalFormatting sqref="A317">
    <cfRule type="containsText" dxfId="236" priority="64" operator="containsText" text="datum">
      <formula>NOT(ISERROR(SEARCH("datum",A317)))</formula>
    </cfRule>
  </conditionalFormatting>
  <conditionalFormatting sqref="A329">
    <cfRule type="containsText" dxfId="235" priority="63" operator="containsText" text="datum">
      <formula>NOT(ISERROR(SEARCH("datum",A329)))</formula>
    </cfRule>
  </conditionalFormatting>
  <conditionalFormatting sqref="A341">
    <cfRule type="containsText" dxfId="234" priority="62" operator="containsText" text="datum">
      <formula>NOT(ISERROR(SEARCH("datum",A341)))</formula>
    </cfRule>
  </conditionalFormatting>
  <conditionalFormatting sqref="F16 F26:F27 F38:F39 F50:F51 F62:F63 F74:F75 F86:F87 F98:F99 F110:F111 F122:F123 F134:F135 F146:F147 F158:F159 F170:F171 F182:F183 F194:F195 F206:F207 F218:F219 F230:F231 F242:F243 F254:F255 F266:F267 F278:F279 F290:F291 F302:F303 F314:F315 F326:F327 F338:F339">
    <cfRule type="expression" dxfId="233" priority="61">
      <formula>$I16&lt;0</formula>
    </cfRule>
  </conditionalFormatting>
  <conditionalFormatting sqref="F17:F25 F29:F37 F41:F49 F53:F61 F65:F73 F77:F85 F89:F97 F101:F109 F113:F121 F125:F133 F137:F145 F149:F157 F161:F169 F173:F181 F185:F193 F197:F205 F209:F217 F221:F229 F233:F241 F245:F253 F257:F265 F269:F277 F281:F289 F293:F301 F305:F313 F317:F325 F329:F337 F341:F349">
    <cfRule type="expression" dxfId="232" priority="60">
      <formula>$I17&lt;0</formula>
    </cfRule>
  </conditionalFormatting>
  <conditionalFormatting sqref="A28">
    <cfRule type="containsText" dxfId="231" priority="59" operator="containsText" text="č. zakázky">
      <formula>NOT(ISERROR(SEARCH("č. zakázky",A28)))</formula>
    </cfRule>
  </conditionalFormatting>
  <conditionalFormatting sqref="F28">
    <cfRule type="expression" dxfId="230" priority="58">
      <formula>$I28&lt;0</formula>
    </cfRule>
  </conditionalFormatting>
  <conditionalFormatting sqref="A40">
    <cfRule type="containsText" dxfId="229" priority="57" operator="containsText" text="č. zakázky">
      <formula>NOT(ISERROR(SEARCH("č. zakázky",A40)))</formula>
    </cfRule>
  </conditionalFormatting>
  <conditionalFormatting sqref="F40">
    <cfRule type="expression" dxfId="228" priority="56">
      <formula>$I40&lt;0</formula>
    </cfRule>
  </conditionalFormatting>
  <conditionalFormatting sqref="A52">
    <cfRule type="containsText" dxfId="227" priority="55" operator="containsText" text="č. zakázky">
      <formula>NOT(ISERROR(SEARCH("č. zakázky",A52)))</formula>
    </cfRule>
  </conditionalFormatting>
  <conditionalFormatting sqref="F52">
    <cfRule type="expression" dxfId="226" priority="54">
      <formula>$I52&lt;0</formula>
    </cfRule>
  </conditionalFormatting>
  <conditionalFormatting sqref="A64">
    <cfRule type="containsText" dxfId="225" priority="53" operator="containsText" text="č. zakázky">
      <formula>NOT(ISERROR(SEARCH("č. zakázky",A64)))</formula>
    </cfRule>
  </conditionalFormatting>
  <conditionalFormatting sqref="F64">
    <cfRule type="expression" dxfId="224" priority="52">
      <formula>$I64&lt;0</formula>
    </cfRule>
  </conditionalFormatting>
  <conditionalFormatting sqref="A76">
    <cfRule type="containsText" dxfId="223" priority="51" operator="containsText" text="č. zakázky">
      <formula>NOT(ISERROR(SEARCH("č. zakázky",A76)))</formula>
    </cfRule>
  </conditionalFormatting>
  <conditionalFormatting sqref="F76">
    <cfRule type="expression" dxfId="222" priority="50">
      <formula>$I76&lt;0</formula>
    </cfRule>
  </conditionalFormatting>
  <conditionalFormatting sqref="A88">
    <cfRule type="containsText" dxfId="221" priority="49" operator="containsText" text="č. zakázky">
      <formula>NOT(ISERROR(SEARCH("č. zakázky",A88)))</formula>
    </cfRule>
  </conditionalFormatting>
  <conditionalFormatting sqref="F88">
    <cfRule type="expression" dxfId="220" priority="48">
      <formula>$I88&lt;0</formula>
    </cfRule>
  </conditionalFormatting>
  <conditionalFormatting sqref="A100">
    <cfRule type="containsText" dxfId="219" priority="47" operator="containsText" text="č. zakázky">
      <formula>NOT(ISERROR(SEARCH("č. zakázky",A100)))</formula>
    </cfRule>
  </conditionalFormatting>
  <conditionalFormatting sqref="F100">
    <cfRule type="expression" dxfId="218" priority="46">
      <formula>$I100&lt;0</formula>
    </cfRule>
  </conditionalFormatting>
  <conditionalFormatting sqref="F112">
    <cfRule type="expression" dxfId="217" priority="44">
      <formula>$I112&lt;0</formula>
    </cfRule>
  </conditionalFormatting>
  <conditionalFormatting sqref="F124">
    <cfRule type="expression" dxfId="216" priority="42">
      <formula>$I124&lt;0</formula>
    </cfRule>
  </conditionalFormatting>
  <conditionalFormatting sqref="F136">
    <cfRule type="expression" dxfId="215" priority="40">
      <formula>$I136&lt;0</formula>
    </cfRule>
  </conditionalFormatting>
  <conditionalFormatting sqref="F148">
    <cfRule type="expression" dxfId="214" priority="38">
      <formula>$I148&lt;0</formula>
    </cfRule>
  </conditionalFormatting>
  <conditionalFormatting sqref="A160">
    <cfRule type="containsText" dxfId="213" priority="37" operator="containsText" text="č. zakázky">
      <formula>NOT(ISERROR(SEARCH("č. zakázky",A160)))</formula>
    </cfRule>
  </conditionalFormatting>
  <conditionalFormatting sqref="F160">
    <cfRule type="expression" dxfId="212" priority="36">
      <formula>$I160&lt;0</formula>
    </cfRule>
  </conditionalFormatting>
  <conditionalFormatting sqref="A172">
    <cfRule type="containsText" dxfId="211" priority="35" operator="containsText" text="č. zakázky">
      <formula>NOT(ISERROR(SEARCH("č. zakázky",A172)))</formula>
    </cfRule>
  </conditionalFormatting>
  <conditionalFormatting sqref="F172">
    <cfRule type="expression" dxfId="210" priority="34">
      <formula>$I172&lt;0</formula>
    </cfRule>
  </conditionalFormatting>
  <conditionalFormatting sqref="A184">
    <cfRule type="containsText" dxfId="209" priority="33" operator="containsText" text="č. zakázky">
      <formula>NOT(ISERROR(SEARCH("č. zakázky",A184)))</formula>
    </cfRule>
  </conditionalFormatting>
  <conditionalFormatting sqref="F184">
    <cfRule type="expression" dxfId="208" priority="32">
      <formula>$I184&lt;0</formula>
    </cfRule>
  </conditionalFormatting>
  <conditionalFormatting sqref="A196">
    <cfRule type="containsText" dxfId="207" priority="31" operator="containsText" text="č. zakázky">
      <formula>NOT(ISERROR(SEARCH("č. zakázky",A196)))</formula>
    </cfRule>
  </conditionalFormatting>
  <conditionalFormatting sqref="F196">
    <cfRule type="expression" dxfId="206" priority="30">
      <formula>$I196&lt;0</formula>
    </cfRule>
  </conditionalFormatting>
  <conditionalFormatting sqref="A208">
    <cfRule type="containsText" dxfId="205" priority="29" operator="containsText" text="č. zakázky">
      <formula>NOT(ISERROR(SEARCH("č. zakázky",A208)))</formula>
    </cfRule>
  </conditionalFormatting>
  <conditionalFormatting sqref="F208">
    <cfRule type="expression" dxfId="204" priority="28">
      <formula>$I208&lt;0</formula>
    </cfRule>
  </conditionalFormatting>
  <conditionalFormatting sqref="A220">
    <cfRule type="containsText" dxfId="203" priority="27" operator="containsText" text="č. zakázky">
      <formula>NOT(ISERROR(SEARCH("č. zakázky",A220)))</formula>
    </cfRule>
  </conditionalFormatting>
  <conditionalFormatting sqref="F220">
    <cfRule type="expression" dxfId="202" priority="26">
      <formula>$I220&lt;0</formula>
    </cfRule>
  </conditionalFormatting>
  <conditionalFormatting sqref="A232">
    <cfRule type="containsText" dxfId="201" priority="25" operator="containsText" text="č. zakázky">
      <formula>NOT(ISERROR(SEARCH("č. zakázky",A232)))</formula>
    </cfRule>
  </conditionalFormatting>
  <conditionalFormatting sqref="F232">
    <cfRule type="expression" dxfId="200" priority="24">
      <formula>$I232&lt;0</formula>
    </cfRule>
  </conditionalFormatting>
  <conditionalFormatting sqref="A244">
    <cfRule type="containsText" dxfId="199" priority="23" operator="containsText" text="č. zakázky">
      <formula>NOT(ISERROR(SEARCH("č. zakázky",A244)))</formula>
    </cfRule>
  </conditionalFormatting>
  <conditionalFormatting sqref="F244">
    <cfRule type="expression" dxfId="198" priority="22">
      <formula>$I244&lt;0</formula>
    </cfRule>
  </conditionalFormatting>
  <conditionalFormatting sqref="A256">
    <cfRule type="containsText" dxfId="197" priority="21" operator="containsText" text="č. zakázky">
      <formula>NOT(ISERROR(SEARCH("č. zakázky",A256)))</formula>
    </cfRule>
  </conditionalFormatting>
  <conditionalFormatting sqref="F256">
    <cfRule type="expression" dxfId="196" priority="20">
      <formula>$I256&lt;0</formula>
    </cfRule>
  </conditionalFormatting>
  <conditionalFormatting sqref="A268">
    <cfRule type="containsText" dxfId="195" priority="19" operator="containsText" text="č. zakázky">
      <formula>NOT(ISERROR(SEARCH("č. zakázky",A268)))</formula>
    </cfRule>
  </conditionalFormatting>
  <conditionalFormatting sqref="F268">
    <cfRule type="expression" dxfId="194" priority="18">
      <formula>$I268&lt;0</formula>
    </cfRule>
  </conditionalFormatting>
  <conditionalFormatting sqref="A280">
    <cfRule type="containsText" dxfId="193" priority="17" operator="containsText" text="č. zakázky">
      <formula>NOT(ISERROR(SEARCH("č. zakázky",A280)))</formula>
    </cfRule>
  </conditionalFormatting>
  <conditionalFormatting sqref="F280">
    <cfRule type="expression" dxfId="192" priority="16">
      <formula>$I280&lt;0</formula>
    </cfRule>
  </conditionalFormatting>
  <conditionalFormatting sqref="A292">
    <cfRule type="containsText" dxfId="191" priority="15" operator="containsText" text="č. zakázky">
      <formula>NOT(ISERROR(SEARCH("č. zakázky",A292)))</formula>
    </cfRule>
  </conditionalFormatting>
  <conditionalFormatting sqref="F292">
    <cfRule type="expression" dxfId="190" priority="14">
      <formula>$I292&lt;0</formula>
    </cfRule>
  </conditionalFormatting>
  <conditionalFormatting sqref="A304">
    <cfRule type="containsText" dxfId="189" priority="13" operator="containsText" text="č. zakázky">
      <formula>NOT(ISERROR(SEARCH("č. zakázky",A304)))</formula>
    </cfRule>
  </conditionalFormatting>
  <conditionalFormatting sqref="F304">
    <cfRule type="expression" dxfId="188" priority="12">
      <formula>$I304&lt;0</formula>
    </cfRule>
  </conditionalFormatting>
  <conditionalFormatting sqref="A316">
    <cfRule type="containsText" dxfId="187" priority="11" operator="containsText" text="č. zakázky">
      <formula>NOT(ISERROR(SEARCH("č. zakázky",A316)))</formula>
    </cfRule>
  </conditionalFormatting>
  <conditionalFormatting sqref="F316">
    <cfRule type="expression" dxfId="186" priority="10">
      <formula>$I316&lt;0</formula>
    </cfRule>
  </conditionalFormatting>
  <conditionalFormatting sqref="A328">
    <cfRule type="containsText" dxfId="185" priority="9" operator="containsText" text="č. zakázky">
      <formula>NOT(ISERROR(SEARCH("č. zakázky",A328)))</formula>
    </cfRule>
  </conditionalFormatting>
  <conditionalFormatting sqref="F328">
    <cfRule type="expression" dxfId="184" priority="8">
      <formula>$I328&lt;0</formula>
    </cfRule>
  </conditionalFormatting>
  <conditionalFormatting sqref="A340">
    <cfRule type="containsText" dxfId="183" priority="7" operator="containsText" text="č. zakázky">
      <formula>NOT(ISERROR(SEARCH("č. zakázky",A340)))</formula>
    </cfRule>
  </conditionalFormatting>
  <conditionalFormatting sqref="F340">
    <cfRule type="expression" dxfId="182" priority="6">
      <formula>$I340&lt;0</formula>
    </cfRule>
  </conditionalFormatting>
  <conditionalFormatting sqref="A16">
    <cfRule type="containsText" dxfId="181" priority="5" operator="containsText" text="č. zakázky">
      <formula>NOT(ISERROR(SEARCH("č. zakázky",A16)))</formula>
    </cfRule>
  </conditionalFormatting>
  <conditionalFormatting sqref="A112">
    <cfRule type="containsText" dxfId="180" priority="4" operator="containsText" text="č. zakázky">
      <formula>NOT(ISERROR(SEARCH("č. zakázky",A112)))</formula>
    </cfRule>
  </conditionalFormatting>
  <conditionalFormatting sqref="A124">
    <cfRule type="containsText" dxfId="179" priority="3" operator="containsText" text="č. zakázky">
      <formula>NOT(ISERROR(SEARCH("č. zakázky",A124)))</formula>
    </cfRule>
  </conditionalFormatting>
  <conditionalFormatting sqref="A136">
    <cfRule type="containsText" dxfId="178" priority="2" operator="containsText" text="č. zakázky">
      <formula>NOT(ISERROR(SEARCH("č. zakázky",A136)))</formula>
    </cfRule>
  </conditionalFormatting>
  <conditionalFormatting sqref="A148">
    <cfRule type="containsText" dxfId="177" priority="1" operator="containsText" text="č. zakázky">
      <formula>NOT(ISERROR(SEARCH("č. zakázky",A148)))</formula>
    </cfRule>
  </conditionalFormatting>
  <pageMargins left="0.31496062992125984" right="0.11811023622047245" top="0.39370078740157483" bottom="0.3937007874015748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  <outlinePr summaryBelow="0"/>
  </sheetPr>
  <dimension ref="A2:K351"/>
  <sheetViews>
    <sheetView showGridLines="0" workbookViewId="0">
      <pane ySplit="3" topLeftCell="A16" activePane="bottomLeft" state="frozen"/>
      <selection activeCell="D184" sqref="D184"/>
      <selection pane="bottomLeft" activeCell="F114" sqref="F114"/>
    </sheetView>
  </sheetViews>
  <sheetFormatPr defaultRowHeight="15" outlineLevelRow="1" x14ac:dyDescent="0.25"/>
  <cols>
    <col min="1" max="1" width="19.28515625" style="180" customWidth="1"/>
    <col min="2" max="2" width="20.42578125" style="208" customWidth="1"/>
    <col min="3" max="3" width="12.28515625" style="3" customWidth="1"/>
    <col min="4" max="4" width="31.5703125" style="208" customWidth="1"/>
    <col min="5" max="5" width="31.7109375" style="208" bestFit="1" customWidth="1"/>
    <col min="6" max="6" width="12.42578125" style="23" customWidth="1"/>
    <col min="7" max="7" width="33.140625" style="189" customWidth="1"/>
    <col min="8" max="8" width="2" style="189" customWidth="1"/>
    <col min="9" max="9" width="9" style="1" customWidth="1"/>
    <col min="10" max="11" width="9" customWidth="1"/>
  </cols>
  <sheetData>
    <row r="2" spans="1:11" ht="34.5" customHeight="1" x14ac:dyDescent="0.25">
      <c r="A2" s="191" t="s">
        <v>219</v>
      </c>
      <c r="B2" s="209"/>
      <c r="C2" s="252" t="s">
        <v>233</v>
      </c>
      <c r="D2" s="209"/>
      <c r="E2" s="209"/>
      <c r="F2" s="203"/>
    </row>
    <row r="3" spans="1:11" ht="18" customHeight="1" x14ac:dyDescent="0.3">
      <c r="A3" s="197"/>
      <c r="B3" s="210" t="s">
        <v>208</v>
      </c>
      <c r="C3" s="184" t="s">
        <v>50</v>
      </c>
      <c r="D3" s="210" t="s">
        <v>212</v>
      </c>
      <c r="E3" s="210" t="s">
        <v>47</v>
      </c>
      <c r="F3" s="185" t="s">
        <v>48</v>
      </c>
      <c r="G3" s="192" t="s">
        <v>209</v>
      </c>
      <c r="I3" s="193" t="s">
        <v>49</v>
      </c>
    </row>
    <row r="4" spans="1:11" ht="15" customHeight="1" collapsed="1" x14ac:dyDescent="0.25">
      <c r="A4" s="182" t="s">
        <v>235</v>
      </c>
      <c r="B4" s="248"/>
      <c r="C4" s="195"/>
      <c r="D4" s="211"/>
      <c r="E4" s="211"/>
      <c r="F4" s="204"/>
      <c r="G4" s="190"/>
      <c r="I4" s="189"/>
      <c r="J4" s="189"/>
    </row>
    <row r="5" spans="1:11" ht="15" hidden="1" customHeight="1" outlineLevel="1" x14ac:dyDescent="0.25">
      <c r="A5" s="183">
        <v>43392</v>
      </c>
      <c r="B5" s="249" t="str">
        <f>IF(C5="","",VLOOKUP(C5,seznam!$B$1:$E$979,4,FALSE))</f>
        <v>2 - PR-Nosník, příčníky</v>
      </c>
      <c r="C5" s="196" t="s">
        <v>110</v>
      </c>
      <c r="D5" s="212" t="str">
        <f>IF(C5="","",VLOOKUP(C5,seznam!$B$1:$D$979,2,FALSE))</f>
        <v>Příčník ABG - 19665295 - 1-201 400</v>
      </c>
      <c r="E5" s="212" t="str">
        <f>IF(C5="","",VLOOKUP(C5,seznam!$B$1:$D$979,3,FALSE))</f>
        <v>1100x50-30 / Oranž (U)</v>
      </c>
      <c r="F5" s="205">
        <v>12</v>
      </c>
      <c r="G5" s="190" t="s">
        <v>236</v>
      </c>
      <c r="I5" s="194">
        <f>IF(C5="","",VLOOKUP(C5,seznam!$B$1:$F$979,5,FALSE))</f>
        <v>148</v>
      </c>
    </row>
    <row r="6" spans="1:11" ht="15" hidden="1" customHeight="1" outlineLevel="1" x14ac:dyDescent="0.25">
      <c r="B6" s="249" t="str">
        <f>IF(C6="","",VLOOKUP(C6,seznam!$B$1:$E$979,4,FALSE))</f>
        <v/>
      </c>
      <c r="C6" s="196"/>
      <c r="D6" s="212" t="str">
        <f>IF(C6="","",VLOOKUP(C6,seznam!$B$1:$D$979,2,FALSE))</f>
        <v/>
      </c>
      <c r="E6" s="212" t="str">
        <f>IF(C6="","",VLOOKUP(C6,seznam!$B$1:$D$979,3,FALSE))</f>
        <v/>
      </c>
      <c r="F6" s="205"/>
      <c r="G6" s="190"/>
      <c r="I6" s="194" t="str">
        <f>IF(C6="","",VLOOKUP(C6,seznam!$B$1:$F$979,5,FALSE))</f>
        <v/>
      </c>
    </row>
    <row r="7" spans="1:11" ht="15" hidden="1" customHeight="1" outlineLevel="1" x14ac:dyDescent="0.25">
      <c r="B7" s="249" t="str">
        <f>IF(C7="","",VLOOKUP(C7,seznam!$B$1:$E$979,4,FALSE))</f>
        <v/>
      </c>
      <c r="C7" s="196"/>
      <c r="D7" s="212" t="str">
        <f>IF(C7="","",VLOOKUP(C7,seznam!$B$1:$D$979,2,FALSE))</f>
        <v/>
      </c>
      <c r="E7" s="212" t="str">
        <f>IF(C7="","",VLOOKUP(C7,seznam!$B$1:$D$979,3,FALSE))</f>
        <v/>
      </c>
      <c r="F7" s="205"/>
      <c r="G7" s="190"/>
      <c r="I7" s="194" t="str">
        <f>IF(C7="","",VLOOKUP(C7,seznam!$B$1:$F$979,5,FALSE))</f>
        <v/>
      </c>
    </row>
    <row r="8" spans="1:11" ht="15" hidden="1" customHeight="1" outlineLevel="1" x14ac:dyDescent="0.25">
      <c r="B8" s="249" t="str">
        <f>IF(C8="","",VLOOKUP(C8,seznam!$B$1:$E$979,4,FALSE))</f>
        <v/>
      </c>
      <c r="C8" s="196"/>
      <c r="D8" s="212" t="str">
        <f>IF(C8="","",VLOOKUP(C8,seznam!$B$1:$D$979,2,FALSE))</f>
        <v/>
      </c>
      <c r="E8" s="212" t="str">
        <f>IF(C8="","",VLOOKUP(C8,seznam!$B$1:$D$979,3,FALSE))</f>
        <v/>
      </c>
      <c r="F8" s="205"/>
      <c r="G8" s="190"/>
      <c r="I8" s="194" t="str">
        <f>IF(C8="","",VLOOKUP(C8,seznam!$B$1:$F$979,5,FALSE))</f>
        <v/>
      </c>
    </row>
    <row r="9" spans="1:11" ht="15" hidden="1" customHeight="1" outlineLevel="1" x14ac:dyDescent="0.25">
      <c r="B9" s="249" t="str">
        <f>IF(C9="","",VLOOKUP(C9,seznam!$B$1:$E$979,4,FALSE))</f>
        <v/>
      </c>
      <c r="C9" s="196"/>
      <c r="D9" s="212" t="str">
        <f>IF(C9="","",VLOOKUP(C9,seznam!$B$1:$D$979,2,FALSE))</f>
        <v/>
      </c>
      <c r="E9" s="212" t="str">
        <f>IF(C9="","",VLOOKUP(C9,seznam!$B$1:$D$979,3,FALSE))</f>
        <v/>
      </c>
      <c r="F9" s="205"/>
      <c r="G9" s="190"/>
      <c r="I9" s="194" t="str">
        <f>IF(C9="","",VLOOKUP(C9,seznam!$B$1:$F$979,5,FALSE))</f>
        <v/>
      </c>
    </row>
    <row r="10" spans="1:11" ht="15" hidden="1" customHeight="1" outlineLevel="1" x14ac:dyDescent="0.25">
      <c r="B10" s="249" t="str">
        <f>IF(C10="","",VLOOKUP(C10,seznam!$B$1:$E$979,4,FALSE))</f>
        <v/>
      </c>
      <c r="C10" s="196"/>
      <c r="D10" s="212" t="str">
        <f>IF(C10="","",VLOOKUP(C10,seznam!$B$1:$D$979,2,FALSE))</f>
        <v/>
      </c>
      <c r="E10" s="212" t="str">
        <f>IF(C10="","",VLOOKUP(C10,seznam!$B$1:$D$979,3,FALSE))</f>
        <v/>
      </c>
      <c r="F10" s="205"/>
      <c r="G10" s="190"/>
      <c r="I10" s="194" t="str">
        <f>IF(C10="","",VLOOKUP(C10,seznam!$B$1:$F$979,5,FALSE))</f>
        <v/>
      </c>
    </row>
    <row r="11" spans="1:11" ht="15" hidden="1" customHeight="1" outlineLevel="1" x14ac:dyDescent="0.25">
      <c r="B11" s="249" t="str">
        <f>IF(C11="","",VLOOKUP(C11,seznam!$B$1:$E$979,4,FALSE))</f>
        <v/>
      </c>
      <c r="C11" s="196"/>
      <c r="D11" s="212" t="str">
        <f>IF(C11="","",VLOOKUP(C11,seznam!$B$1:$D$979,2,FALSE))</f>
        <v/>
      </c>
      <c r="E11" s="212" t="str">
        <f>IF(C11="","",VLOOKUP(C11,seznam!$B$1:$D$979,3,FALSE))</f>
        <v/>
      </c>
      <c r="F11" s="205"/>
      <c r="G11" s="190"/>
      <c r="I11" s="194" t="str">
        <f>IF(C11="","",VLOOKUP(C11,seznam!$B$1:$F$979,5,FALSE))</f>
        <v/>
      </c>
    </row>
    <row r="12" spans="1:11" ht="15" hidden="1" customHeight="1" outlineLevel="1" x14ac:dyDescent="0.25">
      <c r="B12" s="249" t="str">
        <f>IF(C12="","",VLOOKUP(C12,seznam!$B$1:$E$979,4,FALSE))</f>
        <v/>
      </c>
      <c r="C12" s="196"/>
      <c r="D12" s="212" t="str">
        <f>IF(C12="","",VLOOKUP(C12,seznam!$B$1:$D$979,2,FALSE))</f>
        <v/>
      </c>
      <c r="E12" s="212" t="str">
        <f>IF(C12="","",VLOOKUP(C12,seznam!$B$1:$D$979,3,FALSE))</f>
        <v/>
      </c>
      <c r="F12" s="205"/>
      <c r="G12" s="190"/>
      <c r="I12" s="194" t="str">
        <f>IF(C12="","",VLOOKUP(C12,seznam!$B$1:$F$979,5,FALSE))</f>
        <v/>
      </c>
    </row>
    <row r="13" spans="1:11" ht="15" hidden="1" customHeight="1" outlineLevel="1" x14ac:dyDescent="0.25">
      <c r="B13" s="249" t="str">
        <f>IF(C13="","",VLOOKUP(C13,seznam!$B$1:$E$979,4,FALSE))</f>
        <v/>
      </c>
      <c r="C13" s="196"/>
      <c r="D13" s="212" t="str">
        <f>IF(C13="","",VLOOKUP(C13,seznam!$B$1:$D$979,2,FALSE))</f>
        <v/>
      </c>
      <c r="E13" s="212" t="str">
        <f>IF(C13="","",VLOOKUP(C13,seznam!$B$1:$D$979,3,FALSE))</f>
        <v/>
      </c>
      <c r="F13" s="205"/>
      <c r="G13" s="190"/>
      <c r="I13" s="194" t="str">
        <f>IF(C13="","",VLOOKUP(C13,seznam!$B$1:$F$979,5,FALSE))</f>
        <v/>
      </c>
    </row>
    <row r="14" spans="1:11" ht="15" hidden="1" customHeight="1" outlineLevel="1" x14ac:dyDescent="0.25">
      <c r="B14" s="249" t="str">
        <f>IF(C14="","",VLOOKUP(C14,seznam!$B$1:$E$979,4,FALSE))</f>
        <v/>
      </c>
      <c r="C14" s="196"/>
      <c r="D14" s="212" t="str">
        <f>IF(C14="","",VLOOKUP(C14,seznam!$B$1:$D$979,2,FALSE))</f>
        <v/>
      </c>
      <c r="E14" s="212" t="str">
        <f>IF(C14="","",VLOOKUP(C14,seznam!$B$1:$D$979,3,FALSE))</f>
        <v/>
      </c>
      <c r="F14" s="205"/>
      <c r="G14" s="190"/>
      <c r="I14" s="194" t="str">
        <f>IF(C14="","",VLOOKUP(C14,seznam!$B$1:$F$979,5,FALSE))</f>
        <v/>
      </c>
    </row>
    <row r="15" spans="1:11" ht="15" hidden="1" customHeight="1" outlineLevel="1" x14ac:dyDescent="0.25">
      <c r="B15" s="250" t="str">
        <f>IF(C15="","",VLOOKUP(C15,seznam!$B$1:$E$979,4,FALSE))</f>
        <v/>
      </c>
      <c r="C15" s="198"/>
      <c r="D15" s="213" t="str">
        <f>IF(C15="","",VLOOKUP(C15,seznam!$B$1:$D$979,2,FALSE))</f>
        <v/>
      </c>
      <c r="E15" s="213" t="str">
        <f>IF(C15="","",VLOOKUP(C15,seznam!$B$1:$D$979,3,FALSE))</f>
        <v/>
      </c>
      <c r="F15" s="206"/>
      <c r="G15" s="199"/>
      <c r="I15" s="194" t="str">
        <f>IF(C15="","",VLOOKUP(C15,seznam!$B$1:$F$979,5,FALSE))</f>
        <v/>
      </c>
    </row>
    <row r="16" spans="1:11" ht="15" customHeight="1" collapsed="1" x14ac:dyDescent="0.25">
      <c r="A16" s="182" t="s">
        <v>235</v>
      </c>
      <c r="B16" s="251"/>
      <c r="C16" s="201"/>
      <c r="D16" s="214"/>
      <c r="E16" s="214"/>
      <c r="F16" s="207"/>
      <c r="G16" s="202"/>
      <c r="I16" s="189"/>
      <c r="J16" s="189"/>
      <c r="K16" s="189"/>
    </row>
    <row r="17" spans="1:9" ht="15" hidden="1" customHeight="1" outlineLevel="1" x14ac:dyDescent="0.25">
      <c r="A17" s="183">
        <v>43405</v>
      </c>
      <c r="B17" s="249" t="str">
        <f>IF(C17="","",VLOOKUP(C17,seznam!$B$1:$E$979,4,FALSE))</f>
        <v>5 - Pol.R-Nosníky</v>
      </c>
      <c r="C17" s="196" t="s">
        <v>174</v>
      </c>
      <c r="D17" s="212" t="str">
        <f>IF(C17="","",VLOOKUP(C17,seznam!$B$1:$D$979,2,FALSE))</f>
        <v/>
      </c>
      <c r="E17" s="212" t="str">
        <f>IF(C17="","",VLOOKUP(C17,seznam!$B$1:$D$979,3,FALSE))</f>
        <v/>
      </c>
      <c r="F17" s="205">
        <v>4</v>
      </c>
      <c r="G17" s="190" t="s">
        <v>236</v>
      </c>
      <c r="I17" s="194">
        <f>IF(C17="","",VLOOKUP(C17,seznam!$B$1:$F$979,5,FALSE))</f>
        <v>0</v>
      </c>
    </row>
    <row r="18" spans="1:9" ht="15" hidden="1" customHeight="1" outlineLevel="1" x14ac:dyDescent="0.25">
      <c r="B18" s="249" t="str">
        <f>IF(C18="","",VLOOKUP(C18,seznam!$B$1:$E$979,4,FALSE))</f>
        <v/>
      </c>
      <c r="C18" s="196"/>
      <c r="D18" s="212" t="s">
        <v>237</v>
      </c>
      <c r="E18" s="212" t="s">
        <v>238</v>
      </c>
      <c r="F18" s="205">
        <v>4</v>
      </c>
      <c r="G18" s="190"/>
      <c r="I18" s="194" t="str">
        <f>IF(C18="","",VLOOKUP(C18,seznam!$B$1:$F$979,5,FALSE))</f>
        <v/>
      </c>
    </row>
    <row r="19" spans="1:9" ht="15" hidden="1" customHeight="1" outlineLevel="1" x14ac:dyDescent="0.25">
      <c r="B19" s="249" t="str">
        <f>IF(C19="","",VLOOKUP(C19,seznam!$B$1:$E$979,4,FALSE))</f>
        <v/>
      </c>
      <c r="C19" s="196"/>
      <c r="D19" s="212" t="str">
        <f>IF(C19="","",VLOOKUP(C19,seznam!$B$1:$D$979,2,FALSE))</f>
        <v/>
      </c>
      <c r="E19" s="212" t="str">
        <f>IF(C19="","",VLOOKUP(C19,seznam!$B$1:$D$979,3,FALSE))</f>
        <v/>
      </c>
      <c r="F19" s="205"/>
      <c r="G19" s="190"/>
      <c r="I19" s="194" t="str">
        <f>IF(C19="","",VLOOKUP(C19,seznam!$B$1:$F$979,5,FALSE))</f>
        <v/>
      </c>
    </row>
    <row r="20" spans="1:9" ht="15" hidden="1" customHeight="1" outlineLevel="1" x14ac:dyDescent="0.25">
      <c r="B20" s="249" t="str">
        <f>IF(C20="","",VLOOKUP(C20,seznam!$B$1:$E$979,4,FALSE))</f>
        <v/>
      </c>
      <c r="C20" s="196"/>
      <c r="D20" s="212" t="str">
        <f>IF(C20="","",VLOOKUP(C20,seznam!$B$1:$D$979,2,FALSE))</f>
        <v/>
      </c>
      <c r="E20" s="212" t="str">
        <f>IF(C20="","",VLOOKUP(C20,seznam!$B$1:$D$979,3,FALSE))</f>
        <v/>
      </c>
      <c r="F20" s="205"/>
      <c r="G20" s="190"/>
      <c r="I20" s="194" t="str">
        <f>IF(C20="","",VLOOKUP(C20,seznam!$B$1:$F$979,5,FALSE))</f>
        <v/>
      </c>
    </row>
    <row r="21" spans="1:9" ht="15" hidden="1" customHeight="1" outlineLevel="1" x14ac:dyDescent="0.25">
      <c r="B21" s="249" t="str">
        <f>IF(C21="","",VLOOKUP(C21,seznam!$B$1:$E$979,4,FALSE))</f>
        <v/>
      </c>
      <c r="C21" s="196"/>
      <c r="D21" s="212" t="str">
        <f>IF(C21="","",VLOOKUP(C21,seznam!$B$1:$D$979,2,FALSE))</f>
        <v/>
      </c>
      <c r="E21" s="212" t="str">
        <f>IF(C21="","",VLOOKUP(C21,seznam!$B$1:$D$979,3,FALSE))</f>
        <v/>
      </c>
      <c r="F21" s="205"/>
      <c r="G21" s="190"/>
      <c r="I21" s="194" t="str">
        <f>IF(C21="","",VLOOKUP(C21,seznam!$B$1:$F$979,5,FALSE))</f>
        <v/>
      </c>
    </row>
    <row r="22" spans="1:9" ht="15" hidden="1" customHeight="1" outlineLevel="1" x14ac:dyDescent="0.25">
      <c r="B22" s="249" t="str">
        <f>IF(C22="","",VLOOKUP(C22,seznam!$B$1:$E$979,4,FALSE))</f>
        <v/>
      </c>
      <c r="C22" s="196"/>
      <c r="D22" s="212" t="str">
        <f>IF(C22="","",VLOOKUP(C22,seznam!$B$1:$D$979,2,FALSE))</f>
        <v/>
      </c>
      <c r="E22" s="212" t="str">
        <f>IF(C22="","",VLOOKUP(C22,seznam!$B$1:$D$979,3,FALSE))</f>
        <v/>
      </c>
      <c r="F22" s="205"/>
      <c r="G22" s="190"/>
      <c r="I22" s="194" t="str">
        <f>IF(C22="","",VLOOKUP(C22,seznam!$B$1:$F$979,5,FALSE))</f>
        <v/>
      </c>
    </row>
    <row r="23" spans="1:9" ht="15" hidden="1" customHeight="1" outlineLevel="1" x14ac:dyDescent="0.25">
      <c r="B23" s="249" t="str">
        <f>IF(C23="","",VLOOKUP(C23,seznam!$B$1:$E$979,4,FALSE))</f>
        <v/>
      </c>
      <c r="C23" s="196"/>
      <c r="D23" s="212" t="str">
        <f>IF(C23="","",VLOOKUP(C23,seznam!$B$1:$D$979,2,FALSE))</f>
        <v/>
      </c>
      <c r="E23" s="212" t="str">
        <f>IF(C23="","",VLOOKUP(C23,seznam!$B$1:$D$979,3,FALSE))</f>
        <v/>
      </c>
      <c r="F23" s="205"/>
      <c r="G23" s="190"/>
      <c r="I23" s="194" t="str">
        <f>IF(C23="","",VLOOKUP(C23,seznam!$B$1:$F$979,5,FALSE))</f>
        <v/>
      </c>
    </row>
    <row r="24" spans="1:9" hidden="1" outlineLevel="1" x14ac:dyDescent="0.25">
      <c r="B24" s="249" t="str">
        <f>IF(C24="","",VLOOKUP(C24,seznam!$B$1:$E$979,4,FALSE))</f>
        <v/>
      </c>
      <c r="C24" s="196"/>
      <c r="D24" s="212" t="str">
        <f>IF(C24="","",VLOOKUP(C24,seznam!$B$1:$D$979,2,FALSE))</f>
        <v/>
      </c>
      <c r="E24" s="212" t="str">
        <f>IF(C24="","",VLOOKUP(C24,seznam!$B$1:$D$979,3,FALSE))</f>
        <v/>
      </c>
      <c r="F24" s="205"/>
      <c r="G24" s="190"/>
      <c r="I24" s="194" t="str">
        <f>IF(C24="","",VLOOKUP(C24,seznam!$B$1:$F$979,5,FALSE))</f>
        <v/>
      </c>
    </row>
    <row r="25" spans="1:9" hidden="1" outlineLevel="1" x14ac:dyDescent="0.25">
      <c r="B25" s="249" t="str">
        <f>IF(C25="","",VLOOKUP(C25,seznam!$B$1:$E$979,4,FALSE))</f>
        <v/>
      </c>
      <c r="C25" s="196"/>
      <c r="D25" s="212" t="str">
        <f>IF(C25="","",VLOOKUP(C25,seznam!$B$1:$D$979,2,FALSE))</f>
        <v/>
      </c>
      <c r="E25" s="212" t="str">
        <f>IF(C25="","",VLOOKUP(C25,seznam!$B$1:$D$979,3,FALSE))</f>
        <v/>
      </c>
      <c r="F25" s="205"/>
      <c r="G25" s="190"/>
      <c r="I25" s="194" t="str">
        <f>IF(C25="","",VLOOKUP(C25,seznam!$B$1:$F$979,5,FALSE))</f>
        <v/>
      </c>
    </row>
    <row r="26" spans="1:9" ht="15" hidden="1" customHeight="1" outlineLevel="1" x14ac:dyDescent="0.25">
      <c r="B26" s="249" t="str">
        <f>IF(C26="","",VLOOKUP(C26,seznam!$B$1:$E$979,4,FALSE))</f>
        <v/>
      </c>
      <c r="C26" s="196"/>
      <c r="D26" s="212" t="str">
        <f>IF(C26="","",VLOOKUP(C26,seznam!$B$1:$D$979,2,FALSE))</f>
        <v/>
      </c>
      <c r="E26" s="212" t="str">
        <f>IF(C26="","",VLOOKUP(C26,seznam!$B$1:$D$979,3,FALSE))</f>
        <v/>
      </c>
      <c r="F26" s="205"/>
      <c r="G26" s="190"/>
      <c r="I26" s="194" t="str">
        <f>IF(C26="","",VLOOKUP(C26,seznam!$B$1:$F$979,5,FALSE))</f>
        <v/>
      </c>
    </row>
    <row r="27" spans="1:9" ht="15" hidden="1" customHeight="1" outlineLevel="1" x14ac:dyDescent="0.25">
      <c r="B27" s="249" t="str">
        <f>IF(C27="","",VLOOKUP(C27,seznam!$B$1:$E$979,4,FALSE))</f>
        <v/>
      </c>
      <c r="C27" s="196"/>
      <c r="D27" s="212" t="str">
        <f>IF(C27="","",VLOOKUP(C27,seznam!$B$1:$D$979,2,FALSE))</f>
        <v/>
      </c>
      <c r="E27" s="212" t="str">
        <f>IF(C27="","",VLOOKUP(C27,seznam!$B$1:$D$979,3,FALSE))</f>
        <v/>
      </c>
      <c r="F27" s="205"/>
      <c r="G27" s="190"/>
      <c r="I27" s="194" t="str">
        <f>IF(C27="","",VLOOKUP(C27,seznam!$B$1:$F$979,5,FALSE))</f>
        <v/>
      </c>
    </row>
    <row r="28" spans="1:9" ht="15" customHeight="1" collapsed="1" x14ac:dyDescent="0.25">
      <c r="A28" s="182" t="s">
        <v>235</v>
      </c>
      <c r="B28" s="251"/>
      <c r="C28" s="201"/>
      <c r="D28" s="214"/>
      <c r="E28" s="214"/>
      <c r="F28" s="207"/>
      <c r="G28" s="202"/>
      <c r="I28" s="189"/>
    </row>
    <row r="29" spans="1:9" ht="15" hidden="1" customHeight="1" outlineLevel="1" x14ac:dyDescent="0.25">
      <c r="A29" s="183">
        <v>43416</v>
      </c>
      <c r="B29" s="249" t="str">
        <f>IF(C29="","",VLOOKUP(C29,seznam!$B$1:$E$979,4,FALSE))</f>
        <v>2 - PR-Nosník, příčníky</v>
      </c>
      <c r="C29" s="196" t="s">
        <v>111</v>
      </c>
      <c r="D29" s="212" t="str">
        <f>IF(C29="","",VLOOKUP(C29,seznam!$B$1:$D$979,2,FALSE))</f>
        <v/>
      </c>
      <c r="E29" s="212" t="str">
        <f>IF(C29="","",VLOOKUP(C29,seznam!$B$1:$D$979,3,FALSE))</f>
        <v/>
      </c>
      <c r="F29" s="205">
        <v>15</v>
      </c>
      <c r="G29" s="190" t="s">
        <v>240</v>
      </c>
      <c r="I29" s="194">
        <f>IF(C29="","",VLOOKUP(C29,seznam!$B$1:$F$979,5,FALSE))</f>
        <v>0</v>
      </c>
    </row>
    <row r="30" spans="1:9" ht="15" hidden="1" customHeight="1" outlineLevel="1" x14ac:dyDescent="0.25">
      <c r="B30" s="249" t="str">
        <f>IF(C30="","",VLOOKUP(C30,seznam!$B$1:$E$979,4,FALSE))</f>
        <v>2 - PR-Nosník, příčníky</v>
      </c>
      <c r="C30" s="196" t="s">
        <v>81</v>
      </c>
      <c r="D30" s="212" t="str">
        <f>IF(C30="","",VLOOKUP(C30,seznam!$B$1:$D$979,2,FALSE))</f>
        <v>Nosník</v>
      </c>
      <c r="E30" s="212" t="str">
        <f>IF(C30="","",VLOOKUP(C30,seznam!$B$1:$D$979,3,FALSE))</f>
        <v>2700x100-40 / Oranž (jekl)</v>
      </c>
      <c r="F30" s="205">
        <v>6</v>
      </c>
      <c r="G30" s="190" t="s">
        <v>240</v>
      </c>
      <c r="I30" s="194">
        <f>IF(C30="","",VLOOKUP(C30,seznam!$B$1:$F$979,5,FALSE))</f>
        <v>30</v>
      </c>
    </row>
    <row r="31" spans="1:9" ht="15" hidden="1" customHeight="1" outlineLevel="1" x14ac:dyDescent="0.25">
      <c r="B31" s="249" t="str">
        <f>IF(C31="","",VLOOKUP(C31,seznam!$B$1:$E$979,4,FALSE))</f>
        <v/>
      </c>
      <c r="C31" s="196"/>
      <c r="D31" s="212" t="str">
        <f>IF(C31="","",VLOOKUP(C31,seznam!$B$1:$D$979,2,FALSE))</f>
        <v/>
      </c>
      <c r="E31" s="212" t="str">
        <f>IF(C31="","",VLOOKUP(C31,seznam!$B$1:$D$979,3,FALSE))</f>
        <v/>
      </c>
      <c r="F31" s="205"/>
      <c r="G31" s="190"/>
      <c r="I31" s="194" t="str">
        <f>IF(C31="","",VLOOKUP(C31,seznam!$B$1:$F$979,5,FALSE))</f>
        <v/>
      </c>
    </row>
    <row r="32" spans="1:9" ht="15" hidden="1" customHeight="1" outlineLevel="1" x14ac:dyDescent="0.25">
      <c r="B32" s="249" t="str">
        <f>IF(C32="","",VLOOKUP(C32,seznam!$B$1:$E$979,4,FALSE))</f>
        <v/>
      </c>
      <c r="C32" s="196"/>
      <c r="D32" s="212" t="str">
        <f>IF(C32="","",VLOOKUP(C32,seznam!$B$1:$D$979,2,FALSE))</f>
        <v/>
      </c>
      <c r="E32" s="212" t="str">
        <f>IF(C32="","",VLOOKUP(C32,seznam!$B$1:$D$979,3,FALSE))</f>
        <v/>
      </c>
      <c r="F32" s="205"/>
      <c r="G32" s="190"/>
      <c r="I32" s="194" t="str">
        <f>IF(C32="","",VLOOKUP(C32,seznam!$B$1:$F$979,5,FALSE))</f>
        <v/>
      </c>
    </row>
    <row r="33" spans="1:9" ht="15" hidden="1" customHeight="1" outlineLevel="1" x14ac:dyDescent="0.25">
      <c r="B33" s="249" t="str">
        <f>IF(C33="","",VLOOKUP(C33,seznam!$B$1:$E$979,4,FALSE))</f>
        <v/>
      </c>
      <c r="C33" s="196"/>
      <c r="D33" s="212" t="str">
        <f>IF(C33="","",VLOOKUP(C33,seznam!$B$1:$D$979,2,FALSE))</f>
        <v/>
      </c>
      <c r="E33" s="212" t="str">
        <f>IF(C33="","",VLOOKUP(C33,seznam!$B$1:$D$979,3,FALSE))</f>
        <v/>
      </c>
      <c r="F33" s="205"/>
      <c r="G33" s="190"/>
      <c r="I33" s="194" t="str">
        <f>IF(C33="","",VLOOKUP(C33,seznam!$B$1:$F$979,5,FALSE))</f>
        <v/>
      </c>
    </row>
    <row r="34" spans="1:9" ht="15" hidden="1" customHeight="1" outlineLevel="1" x14ac:dyDescent="0.25">
      <c r="B34" s="249" t="str">
        <f>IF(C34="","",VLOOKUP(C34,seznam!$B$1:$E$979,4,FALSE))</f>
        <v/>
      </c>
      <c r="C34" s="196"/>
      <c r="D34" s="212" t="str">
        <f>IF(C34="","",VLOOKUP(C34,seznam!$B$1:$D$979,2,FALSE))</f>
        <v/>
      </c>
      <c r="E34" s="212" t="str">
        <f>IF(C34="","",VLOOKUP(C34,seznam!$B$1:$D$979,3,FALSE))</f>
        <v/>
      </c>
      <c r="F34" s="205"/>
      <c r="G34" s="190"/>
      <c r="I34" s="194" t="str">
        <f>IF(C34="","",VLOOKUP(C34,seznam!$B$1:$F$979,5,FALSE))</f>
        <v/>
      </c>
    </row>
    <row r="35" spans="1:9" ht="15" hidden="1" customHeight="1" outlineLevel="1" x14ac:dyDescent="0.25">
      <c r="B35" s="249" t="str">
        <f>IF(C35="","",VLOOKUP(C35,seznam!$B$1:$E$979,4,FALSE))</f>
        <v/>
      </c>
      <c r="C35" s="196"/>
      <c r="D35" s="212" t="str">
        <f>IF(C35="","",VLOOKUP(C35,seznam!$B$1:$D$979,2,FALSE))</f>
        <v/>
      </c>
      <c r="E35" s="212" t="str">
        <f>IF(C35="","",VLOOKUP(C35,seznam!$B$1:$D$979,3,FALSE))</f>
        <v/>
      </c>
      <c r="F35" s="205"/>
      <c r="G35" s="190"/>
      <c r="I35" s="194" t="str">
        <f>IF(C35="","",VLOOKUP(C35,seznam!$B$1:$F$979,5,FALSE))</f>
        <v/>
      </c>
    </row>
    <row r="36" spans="1:9" hidden="1" outlineLevel="1" x14ac:dyDescent="0.25">
      <c r="B36" s="249" t="str">
        <f>IF(C36="","",VLOOKUP(C36,seznam!$B$1:$E$979,4,FALSE))</f>
        <v/>
      </c>
      <c r="C36" s="196"/>
      <c r="D36" s="212" t="str">
        <f>IF(C36="","",VLOOKUP(C36,seznam!$B$1:$D$979,2,FALSE))</f>
        <v/>
      </c>
      <c r="E36" s="212" t="str">
        <f>IF(C36="","",VLOOKUP(C36,seznam!$B$1:$D$979,3,FALSE))</f>
        <v/>
      </c>
      <c r="F36" s="205"/>
      <c r="G36" s="190"/>
      <c r="I36" s="194" t="str">
        <f>IF(C36="","",VLOOKUP(C36,seznam!$B$1:$F$979,5,FALSE))</f>
        <v/>
      </c>
    </row>
    <row r="37" spans="1:9" hidden="1" outlineLevel="1" x14ac:dyDescent="0.25">
      <c r="B37" s="249" t="str">
        <f>IF(C37="","",VLOOKUP(C37,seznam!$B$1:$E$979,4,FALSE))</f>
        <v/>
      </c>
      <c r="C37" s="196"/>
      <c r="D37" s="212" t="str">
        <f>IF(C37="","",VLOOKUP(C37,seznam!$B$1:$D$979,2,FALSE))</f>
        <v/>
      </c>
      <c r="E37" s="212" t="str">
        <f>IF(C37="","",VLOOKUP(C37,seznam!$B$1:$D$979,3,FALSE))</f>
        <v/>
      </c>
      <c r="F37" s="205"/>
      <c r="G37" s="190"/>
      <c r="I37" s="194" t="str">
        <f>IF(C37="","",VLOOKUP(C37,seznam!$B$1:$F$979,5,FALSE))</f>
        <v/>
      </c>
    </row>
    <row r="38" spans="1:9" ht="15" hidden="1" customHeight="1" outlineLevel="1" x14ac:dyDescent="0.25">
      <c r="B38" s="249" t="str">
        <f>IF(C38="","",VLOOKUP(C38,seznam!$B$1:$E$979,4,FALSE))</f>
        <v/>
      </c>
      <c r="C38" s="196"/>
      <c r="D38" s="212" t="str">
        <f>IF(C38="","",VLOOKUP(C38,seznam!$B$1:$D$979,2,FALSE))</f>
        <v/>
      </c>
      <c r="E38" s="212" t="str">
        <f>IF(C38="","",VLOOKUP(C38,seznam!$B$1:$D$979,3,FALSE))</f>
        <v/>
      </c>
      <c r="F38" s="205"/>
      <c r="G38" s="190"/>
      <c r="I38" s="194" t="str">
        <f>IF(C38="","",VLOOKUP(C38,seznam!$B$1:$F$979,5,FALSE))</f>
        <v/>
      </c>
    </row>
    <row r="39" spans="1:9" ht="15" hidden="1" customHeight="1" outlineLevel="1" x14ac:dyDescent="0.25">
      <c r="B39" s="249" t="str">
        <f>IF(C39="","",VLOOKUP(C39,seznam!$B$1:$E$979,4,FALSE))</f>
        <v/>
      </c>
      <c r="C39" s="196"/>
      <c r="D39" s="212" t="str">
        <f>IF(C39="","",VLOOKUP(C39,seznam!$B$1:$D$979,2,FALSE))</f>
        <v/>
      </c>
      <c r="E39" s="212" t="str">
        <f>IF(C39="","",VLOOKUP(C39,seznam!$B$1:$D$979,3,FALSE))</f>
        <v/>
      </c>
      <c r="F39" s="205"/>
      <c r="G39" s="190"/>
      <c r="I39" s="194" t="str">
        <f>IF(C39="","",VLOOKUP(C39,seznam!$B$1:$F$979,5,FALSE))</f>
        <v/>
      </c>
    </row>
    <row r="40" spans="1:9" ht="15" customHeight="1" collapsed="1" x14ac:dyDescent="0.25">
      <c r="A40" s="182" t="s">
        <v>235</v>
      </c>
      <c r="B40" s="251"/>
      <c r="C40" s="201"/>
      <c r="D40" s="214"/>
      <c r="E40" s="214"/>
      <c r="F40" s="207"/>
      <c r="G40" s="202"/>
      <c r="I40" s="189"/>
    </row>
    <row r="41" spans="1:9" ht="15" hidden="1" customHeight="1" outlineLevel="1" x14ac:dyDescent="0.25">
      <c r="A41" s="183">
        <v>43423</v>
      </c>
      <c r="B41" s="249" t="str">
        <f>IF(C41="","",VLOOKUP(C41,seznam!$B$1:$E$979,4,FALSE))</f>
        <v>2 - PR-Nosník, příčníky</v>
      </c>
      <c r="C41" s="196" t="s">
        <v>82</v>
      </c>
      <c r="D41" s="212" t="str">
        <f>IF(C41="","",VLOOKUP(C41,seznam!$B$1:$D$979,2,FALSE))</f>
        <v>Nosník</v>
      </c>
      <c r="E41" s="212" t="str">
        <f>IF(C41="","",VLOOKUP(C41,seznam!$B$1:$D$979,3,FALSE))</f>
        <v>2700x100-40 / Zn (jekl)</v>
      </c>
      <c r="F41" s="205">
        <v>6</v>
      </c>
      <c r="G41" s="190" t="s">
        <v>241</v>
      </c>
      <c r="I41" s="194">
        <f>IF(C41="","",VLOOKUP(C41,seznam!$B$1:$F$979,5,FALSE))</f>
        <v>20</v>
      </c>
    </row>
    <row r="42" spans="1:9" ht="15" hidden="1" customHeight="1" outlineLevel="1" x14ac:dyDescent="0.25">
      <c r="B42" s="249" t="str">
        <f>IF(C42="","",VLOOKUP(C42,seznam!$B$1:$E$979,4,FALSE))</f>
        <v>2 - PR-Nosník, příčníky</v>
      </c>
      <c r="C42" s="196" t="s">
        <v>113</v>
      </c>
      <c r="D42" s="212" t="str">
        <f>IF(C42="","",VLOOKUP(C42,seznam!$B$1:$D$979,2,FALSE))</f>
        <v>Příčník na DTD tl. 22mm</v>
      </c>
      <c r="E42" s="212" t="str">
        <f>IF(C42="","",VLOOKUP(C42,seznam!$B$1:$D$979,3,FALSE))</f>
        <v>1100x50-30 / Zn (U)</v>
      </c>
      <c r="F42" s="205">
        <v>20</v>
      </c>
      <c r="G42" s="190" t="s">
        <v>241</v>
      </c>
      <c r="I42" s="194">
        <f>IF(C42="","",VLOOKUP(C42,seznam!$B$1:$F$979,5,FALSE))</f>
        <v>250</v>
      </c>
    </row>
    <row r="43" spans="1:9" ht="15" hidden="1" customHeight="1" outlineLevel="1" x14ac:dyDescent="0.25">
      <c r="B43" s="249" t="str">
        <f>IF(C43="","",VLOOKUP(C43,seznam!$B$1:$E$979,4,FALSE))</f>
        <v/>
      </c>
      <c r="C43" s="196"/>
      <c r="D43" s="212" t="str">
        <f>IF(C43="","",VLOOKUP(C43,seznam!$B$1:$D$979,2,FALSE))</f>
        <v/>
      </c>
      <c r="E43" s="212" t="str">
        <f>IF(C43="","",VLOOKUP(C43,seznam!$B$1:$D$979,3,FALSE))</f>
        <v/>
      </c>
      <c r="F43" s="205"/>
      <c r="G43" s="190"/>
      <c r="I43" s="194" t="str">
        <f>IF(C43="","",VLOOKUP(C43,seznam!$B$1:$F$979,5,FALSE))</f>
        <v/>
      </c>
    </row>
    <row r="44" spans="1:9" ht="15" hidden="1" customHeight="1" outlineLevel="1" x14ac:dyDescent="0.25">
      <c r="B44" s="249" t="str">
        <f>IF(C44="","",VLOOKUP(C44,seznam!$B$1:$E$979,4,FALSE))</f>
        <v/>
      </c>
      <c r="C44" s="196"/>
      <c r="D44" s="212" t="str">
        <f>IF(C44="","",VLOOKUP(C44,seznam!$B$1:$D$979,2,FALSE))</f>
        <v/>
      </c>
      <c r="E44" s="212" t="str">
        <f>IF(C44="","",VLOOKUP(C44,seznam!$B$1:$D$979,3,FALSE))</f>
        <v/>
      </c>
      <c r="F44" s="205"/>
      <c r="G44" s="190"/>
      <c r="I44" s="194" t="str">
        <f>IF(C44="","",VLOOKUP(C44,seznam!$B$1:$F$979,5,FALSE))</f>
        <v/>
      </c>
    </row>
    <row r="45" spans="1:9" ht="15" hidden="1" customHeight="1" outlineLevel="1" x14ac:dyDescent="0.25">
      <c r="B45" s="249" t="str">
        <f>IF(C45="","",VLOOKUP(C45,seznam!$B$1:$E$979,4,FALSE))</f>
        <v/>
      </c>
      <c r="C45" s="196"/>
      <c r="D45" s="212" t="str">
        <f>IF(C45="","",VLOOKUP(C45,seznam!$B$1:$D$979,2,FALSE))</f>
        <v/>
      </c>
      <c r="E45" s="212" t="str">
        <f>IF(C45="","",VLOOKUP(C45,seznam!$B$1:$D$979,3,FALSE))</f>
        <v/>
      </c>
      <c r="F45" s="205"/>
      <c r="G45" s="190"/>
      <c r="I45" s="194" t="str">
        <f>IF(C45="","",VLOOKUP(C45,seznam!$B$1:$F$979,5,FALSE))</f>
        <v/>
      </c>
    </row>
    <row r="46" spans="1:9" ht="15" hidden="1" customHeight="1" outlineLevel="1" x14ac:dyDescent="0.25">
      <c r="B46" s="249" t="str">
        <f>IF(C46="","",VLOOKUP(C46,seznam!$B$1:$E$979,4,FALSE))</f>
        <v/>
      </c>
      <c r="C46" s="196"/>
      <c r="D46" s="212" t="str">
        <f>IF(C46="","",VLOOKUP(C46,seznam!$B$1:$D$979,2,FALSE))</f>
        <v/>
      </c>
      <c r="E46" s="212" t="str">
        <f>IF(C46="","",VLOOKUP(C46,seznam!$B$1:$D$979,3,FALSE))</f>
        <v/>
      </c>
      <c r="F46" s="205"/>
      <c r="G46" s="190"/>
      <c r="I46" s="194" t="str">
        <f>IF(C46="","",VLOOKUP(C46,seznam!$B$1:$F$979,5,FALSE))</f>
        <v/>
      </c>
    </row>
    <row r="47" spans="1:9" ht="15" hidden="1" customHeight="1" outlineLevel="1" x14ac:dyDescent="0.25">
      <c r="B47" s="249" t="str">
        <f>IF(C47="","",VLOOKUP(C47,seznam!$B$1:$E$979,4,FALSE))</f>
        <v/>
      </c>
      <c r="C47" s="196"/>
      <c r="D47" s="212" t="str">
        <f>IF(C47="","",VLOOKUP(C47,seznam!$B$1:$D$979,2,FALSE))</f>
        <v/>
      </c>
      <c r="E47" s="212" t="str">
        <f>IF(C47="","",VLOOKUP(C47,seznam!$B$1:$D$979,3,FALSE))</f>
        <v/>
      </c>
      <c r="F47" s="205"/>
      <c r="G47" s="190"/>
      <c r="I47" s="194" t="str">
        <f>IF(C47="","",VLOOKUP(C47,seznam!$B$1:$F$979,5,FALSE))</f>
        <v/>
      </c>
    </row>
    <row r="48" spans="1:9" hidden="1" outlineLevel="1" x14ac:dyDescent="0.25">
      <c r="B48" s="249" t="str">
        <f>IF(C48="","",VLOOKUP(C48,seznam!$B$1:$E$979,4,FALSE))</f>
        <v/>
      </c>
      <c r="C48" s="196"/>
      <c r="D48" s="212" t="str">
        <f>IF(C48="","",VLOOKUP(C48,seznam!$B$1:$D$979,2,FALSE))</f>
        <v/>
      </c>
      <c r="E48" s="212" t="str">
        <f>IF(C48="","",VLOOKUP(C48,seznam!$B$1:$D$979,3,FALSE))</f>
        <v/>
      </c>
      <c r="F48" s="205"/>
      <c r="G48" s="190"/>
      <c r="I48" s="194" t="str">
        <f>IF(C48="","",VLOOKUP(C48,seznam!$B$1:$F$979,5,FALSE))</f>
        <v/>
      </c>
    </row>
    <row r="49" spans="1:9" hidden="1" outlineLevel="1" x14ac:dyDescent="0.25">
      <c r="B49" s="249" t="str">
        <f>IF(C49="","",VLOOKUP(C49,seznam!$B$1:$E$979,4,FALSE))</f>
        <v/>
      </c>
      <c r="C49" s="196"/>
      <c r="D49" s="212" t="str">
        <f>IF(C49="","",VLOOKUP(C49,seznam!$B$1:$D$979,2,FALSE))</f>
        <v/>
      </c>
      <c r="E49" s="212" t="str">
        <f>IF(C49="","",VLOOKUP(C49,seznam!$B$1:$D$979,3,FALSE))</f>
        <v/>
      </c>
      <c r="F49" s="205"/>
      <c r="G49" s="190"/>
      <c r="I49" s="194" t="str">
        <f>IF(C49="","",VLOOKUP(C49,seznam!$B$1:$F$979,5,FALSE))</f>
        <v/>
      </c>
    </row>
    <row r="50" spans="1:9" ht="15" hidden="1" customHeight="1" outlineLevel="1" x14ac:dyDescent="0.25">
      <c r="B50" s="249" t="str">
        <f>IF(C50="","",VLOOKUP(C50,seznam!$B$1:$E$979,4,FALSE))</f>
        <v/>
      </c>
      <c r="C50" s="196"/>
      <c r="D50" s="212" t="str">
        <f>IF(C50="","",VLOOKUP(C50,seznam!$B$1:$D$979,2,FALSE))</f>
        <v/>
      </c>
      <c r="E50" s="212" t="str">
        <f>IF(C50="","",VLOOKUP(C50,seznam!$B$1:$D$979,3,FALSE))</f>
        <v/>
      </c>
      <c r="F50" s="205"/>
      <c r="G50" s="190"/>
      <c r="I50" s="194" t="str">
        <f>IF(C50="","",VLOOKUP(C50,seznam!$B$1:$F$979,5,FALSE))</f>
        <v/>
      </c>
    </row>
    <row r="51" spans="1:9" ht="15" hidden="1" customHeight="1" outlineLevel="1" x14ac:dyDescent="0.25">
      <c r="B51" s="249" t="str">
        <f>IF(C51="","",VLOOKUP(C51,seznam!$B$1:$E$979,4,FALSE))</f>
        <v/>
      </c>
      <c r="C51" s="196"/>
      <c r="D51" s="212" t="str">
        <f>IF(C51="","",VLOOKUP(C51,seznam!$B$1:$D$979,2,FALSE))</f>
        <v/>
      </c>
      <c r="E51" s="212" t="str">
        <f>IF(C51="","",VLOOKUP(C51,seznam!$B$1:$D$979,3,FALSE))</f>
        <v/>
      </c>
      <c r="F51" s="205"/>
      <c r="G51" s="190"/>
      <c r="I51" s="194" t="str">
        <f>IF(C51="","",VLOOKUP(C51,seznam!$B$1:$F$979,5,FALSE))</f>
        <v/>
      </c>
    </row>
    <row r="52" spans="1:9" ht="15" customHeight="1" collapsed="1" x14ac:dyDescent="0.25">
      <c r="A52" s="200" t="s">
        <v>235</v>
      </c>
      <c r="B52" s="251"/>
      <c r="C52" s="201"/>
      <c r="D52" s="214"/>
      <c r="E52" s="214"/>
      <c r="F52" s="207"/>
      <c r="G52" s="202"/>
      <c r="I52" s="189"/>
    </row>
    <row r="53" spans="1:9" ht="15" hidden="1" customHeight="1" outlineLevel="1" x14ac:dyDescent="0.25">
      <c r="A53" s="183">
        <v>43480</v>
      </c>
      <c r="B53" s="249" t="str">
        <f>IF(C53="","",VLOOKUP(C53,seznam!$B$1:$E$979,4,FALSE))</f>
        <v>3 - PR-Ostatní díly</v>
      </c>
      <c r="C53" s="196" t="s">
        <v>138</v>
      </c>
      <c r="D53" s="212" t="str">
        <f>IF(C53="","",VLOOKUP(C53,seznam!$B$1:$D$979,2,FALSE))</f>
        <v/>
      </c>
      <c r="E53" s="212" t="str">
        <f>IF(C53="","",VLOOKUP(C53,seznam!$B$1:$D$979,3,FALSE))</f>
        <v/>
      </c>
      <c r="F53" s="205">
        <v>20</v>
      </c>
      <c r="G53" s="190" t="s">
        <v>241</v>
      </c>
      <c r="I53" s="194">
        <f>IF(C53="","",VLOOKUP(C53,seznam!$B$1:$F$979,5,FALSE))</f>
        <v>0</v>
      </c>
    </row>
    <row r="54" spans="1:9" ht="15" hidden="1" customHeight="1" outlineLevel="1" x14ac:dyDescent="0.25">
      <c r="B54" s="249" t="str">
        <f>IF(C54="","",VLOOKUP(C54,seznam!$B$1:$E$979,4,FALSE))</f>
        <v/>
      </c>
      <c r="C54" s="196"/>
      <c r="D54" s="212" t="str">
        <f>IF(C54="","",VLOOKUP(C54,seznam!$B$1:$D$979,2,FALSE))</f>
        <v/>
      </c>
      <c r="E54" s="212" t="str">
        <f>IF(C54="","",VLOOKUP(C54,seznam!$B$1:$D$979,3,FALSE))</f>
        <v/>
      </c>
      <c r="F54" s="205"/>
      <c r="G54" s="190"/>
      <c r="I54" s="194" t="str">
        <f>IF(C54="","",VLOOKUP(C54,seznam!$B$1:$F$979,5,FALSE))</f>
        <v/>
      </c>
    </row>
    <row r="55" spans="1:9" ht="15" hidden="1" customHeight="1" outlineLevel="1" x14ac:dyDescent="0.25">
      <c r="B55" s="249" t="str">
        <f>IF(C55="","",VLOOKUP(C55,seznam!$B$1:$E$979,4,FALSE))</f>
        <v/>
      </c>
      <c r="C55" s="196"/>
      <c r="D55" s="212" t="str">
        <f>IF(C55="","",VLOOKUP(C55,seznam!$B$1:$D$979,2,FALSE))</f>
        <v/>
      </c>
      <c r="E55" s="212" t="str">
        <f>IF(C55="","",VLOOKUP(C55,seznam!$B$1:$D$979,3,FALSE))</f>
        <v/>
      </c>
      <c r="F55" s="205"/>
      <c r="G55" s="190"/>
      <c r="I55" s="194" t="str">
        <f>IF(C55="","",VLOOKUP(C55,seznam!$B$1:$F$979,5,FALSE))</f>
        <v/>
      </c>
    </row>
    <row r="56" spans="1:9" ht="15" hidden="1" customHeight="1" outlineLevel="1" x14ac:dyDescent="0.25">
      <c r="B56" s="249" t="str">
        <f>IF(C56="","",VLOOKUP(C56,seznam!$B$1:$E$979,4,FALSE))</f>
        <v/>
      </c>
      <c r="C56" s="196"/>
      <c r="D56" s="212" t="str">
        <f>IF(C56="","",VLOOKUP(C56,seznam!$B$1:$D$979,2,FALSE))</f>
        <v/>
      </c>
      <c r="E56" s="212" t="str">
        <f>IF(C56="","",VLOOKUP(C56,seznam!$B$1:$D$979,3,FALSE))</f>
        <v/>
      </c>
      <c r="F56" s="205"/>
      <c r="G56" s="190"/>
      <c r="I56" s="194" t="str">
        <f>IF(C56="","",VLOOKUP(C56,seznam!$B$1:$F$979,5,FALSE))</f>
        <v/>
      </c>
    </row>
    <row r="57" spans="1:9" ht="15" hidden="1" customHeight="1" outlineLevel="1" x14ac:dyDescent="0.25">
      <c r="B57" s="249" t="str">
        <f>IF(C57="","",VLOOKUP(C57,seznam!$B$1:$E$979,4,FALSE))</f>
        <v/>
      </c>
      <c r="C57" s="196"/>
      <c r="D57" s="212" t="str">
        <f>IF(C57="","",VLOOKUP(C57,seznam!$B$1:$D$979,2,FALSE))</f>
        <v/>
      </c>
      <c r="E57" s="212" t="str">
        <f>IF(C57="","",VLOOKUP(C57,seznam!$B$1:$D$979,3,FALSE))</f>
        <v/>
      </c>
      <c r="F57" s="205"/>
      <c r="G57" s="190"/>
      <c r="I57" s="194" t="str">
        <f>IF(C57="","",VLOOKUP(C57,seznam!$B$1:$F$979,5,FALSE))</f>
        <v/>
      </c>
    </row>
    <row r="58" spans="1:9" ht="15" hidden="1" customHeight="1" outlineLevel="1" x14ac:dyDescent="0.25">
      <c r="B58" s="249" t="str">
        <f>IF(C58="","",VLOOKUP(C58,seznam!$B$1:$E$979,4,FALSE))</f>
        <v/>
      </c>
      <c r="C58" s="196"/>
      <c r="D58" s="212" t="str">
        <f>IF(C58="","",VLOOKUP(C58,seznam!$B$1:$D$979,2,FALSE))</f>
        <v/>
      </c>
      <c r="E58" s="212" t="str">
        <f>IF(C58="","",VLOOKUP(C58,seznam!$B$1:$D$979,3,FALSE))</f>
        <v/>
      </c>
      <c r="F58" s="205"/>
      <c r="G58" s="190"/>
      <c r="I58" s="194" t="str">
        <f>IF(C58="","",VLOOKUP(C58,seznam!$B$1:$F$979,5,FALSE))</f>
        <v/>
      </c>
    </row>
    <row r="59" spans="1:9" ht="15" hidden="1" customHeight="1" outlineLevel="1" x14ac:dyDescent="0.25">
      <c r="B59" s="249" t="str">
        <f>IF(C59="","",VLOOKUP(C59,seznam!$B$1:$E$979,4,FALSE))</f>
        <v/>
      </c>
      <c r="C59" s="196"/>
      <c r="D59" s="212" t="str">
        <f>IF(C59="","",VLOOKUP(C59,seznam!$B$1:$D$979,2,FALSE))</f>
        <v/>
      </c>
      <c r="E59" s="212" t="str">
        <f>IF(C59="","",VLOOKUP(C59,seznam!$B$1:$D$979,3,FALSE))</f>
        <v/>
      </c>
      <c r="F59" s="205"/>
      <c r="G59" s="190"/>
      <c r="I59" s="194" t="str">
        <f>IF(C59="","",VLOOKUP(C59,seznam!$B$1:$F$979,5,FALSE))</f>
        <v/>
      </c>
    </row>
    <row r="60" spans="1:9" hidden="1" outlineLevel="1" x14ac:dyDescent="0.25">
      <c r="B60" s="249" t="str">
        <f>IF(C60="","",VLOOKUP(C60,seznam!$B$1:$E$979,4,FALSE))</f>
        <v/>
      </c>
      <c r="C60" s="196"/>
      <c r="D60" s="212" t="str">
        <f>IF(C60="","",VLOOKUP(C60,seznam!$B$1:$D$979,2,FALSE))</f>
        <v/>
      </c>
      <c r="E60" s="212" t="str">
        <f>IF(C60="","",VLOOKUP(C60,seznam!$B$1:$D$979,3,FALSE))</f>
        <v/>
      </c>
      <c r="F60" s="205"/>
      <c r="G60" s="190"/>
      <c r="I60" s="194" t="str">
        <f>IF(C60="","",VLOOKUP(C60,seznam!$B$1:$F$979,5,FALSE))</f>
        <v/>
      </c>
    </row>
    <row r="61" spans="1:9" hidden="1" outlineLevel="1" x14ac:dyDescent="0.25">
      <c r="B61" s="249" t="str">
        <f>IF(C61="","",VLOOKUP(C61,seznam!$B$1:$E$979,4,FALSE))</f>
        <v/>
      </c>
      <c r="C61" s="196"/>
      <c r="D61" s="212" t="str">
        <f>IF(C61="","",VLOOKUP(C61,seznam!$B$1:$D$979,2,FALSE))</f>
        <v/>
      </c>
      <c r="E61" s="212" t="str">
        <f>IF(C61="","",VLOOKUP(C61,seznam!$B$1:$D$979,3,FALSE))</f>
        <v/>
      </c>
      <c r="F61" s="205"/>
      <c r="G61" s="190"/>
      <c r="I61" s="194" t="str">
        <f>IF(C61="","",VLOOKUP(C61,seznam!$B$1:$F$979,5,FALSE))</f>
        <v/>
      </c>
    </row>
    <row r="62" spans="1:9" ht="15" hidden="1" customHeight="1" outlineLevel="1" x14ac:dyDescent="0.25">
      <c r="B62" s="249" t="str">
        <f>IF(C62="","",VLOOKUP(C62,seznam!$B$1:$E$979,4,FALSE))</f>
        <v/>
      </c>
      <c r="C62" s="196"/>
      <c r="D62" s="212" t="str">
        <f>IF(C62="","",VLOOKUP(C62,seznam!$B$1:$D$979,2,FALSE))</f>
        <v/>
      </c>
      <c r="E62" s="212" t="str">
        <f>IF(C62="","",VLOOKUP(C62,seznam!$B$1:$D$979,3,FALSE))</f>
        <v/>
      </c>
      <c r="F62" s="205"/>
      <c r="G62" s="190"/>
      <c r="I62" s="194" t="str">
        <f>IF(C62="","",VLOOKUP(C62,seznam!$B$1:$F$979,5,FALSE))</f>
        <v/>
      </c>
    </row>
    <row r="63" spans="1:9" ht="15" hidden="1" customHeight="1" outlineLevel="1" x14ac:dyDescent="0.25">
      <c r="B63" s="249" t="str">
        <f>IF(C63="","",VLOOKUP(C63,seznam!$B$1:$E$979,4,FALSE))</f>
        <v/>
      </c>
      <c r="C63" s="196"/>
      <c r="D63" s="212" t="str">
        <f>IF(C63="","",VLOOKUP(C63,seznam!$B$1:$D$979,2,FALSE))</f>
        <v/>
      </c>
      <c r="E63" s="212" t="str">
        <f>IF(C63="","",VLOOKUP(C63,seznam!$B$1:$D$979,3,FALSE))</f>
        <v/>
      </c>
      <c r="F63" s="205"/>
      <c r="G63" s="190"/>
      <c r="I63" s="194" t="str">
        <f>IF(C63="","",VLOOKUP(C63,seznam!$B$1:$F$979,5,FALSE))</f>
        <v/>
      </c>
    </row>
    <row r="64" spans="1:9" ht="15" customHeight="1" collapsed="1" x14ac:dyDescent="0.25">
      <c r="A64" s="200" t="s">
        <v>235</v>
      </c>
      <c r="B64" s="251"/>
      <c r="C64" s="201"/>
      <c r="D64" s="214"/>
      <c r="E64" s="214"/>
      <c r="F64" s="207"/>
      <c r="G64" s="202"/>
      <c r="I64" s="189"/>
    </row>
    <row r="65" spans="1:9" ht="15" hidden="1" customHeight="1" outlineLevel="1" x14ac:dyDescent="0.25">
      <c r="A65" s="183">
        <v>43488</v>
      </c>
      <c r="B65" s="249" t="str">
        <f>IF(C65="","",VLOOKUP(C65,seznam!$B$1:$E$979,4,FALSE))</f>
        <v>2 - PR-Nosník, příčníky</v>
      </c>
      <c r="C65" s="196" t="s">
        <v>98</v>
      </c>
      <c r="D65" s="212" t="str">
        <f>IF(C65="","",VLOOKUP(C65,seznam!$B$1:$D$979,2,FALSE))</f>
        <v xml:space="preserve">Nosník - pro uložení DTD </v>
      </c>
      <c r="E65" s="212" t="str">
        <f>IF(C65="","",VLOOKUP(C65,seznam!$B$1:$D$979,3,FALSE))</f>
        <v>1290x600 / Antracit (jekl)</v>
      </c>
      <c r="F65" s="205">
        <v>2</v>
      </c>
      <c r="G65" s="190" t="s">
        <v>241</v>
      </c>
      <c r="I65" s="194">
        <f>IF(C65="","",VLOOKUP(C65,seznam!$B$1:$F$979,5,FALSE))</f>
        <v>15</v>
      </c>
    </row>
    <row r="66" spans="1:9" ht="15" hidden="1" customHeight="1" outlineLevel="1" x14ac:dyDescent="0.25">
      <c r="B66" s="249" t="str">
        <f>IF(C66="","",VLOOKUP(C66,seznam!$B$1:$E$979,4,FALSE))</f>
        <v/>
      </c>
      <c r="C66" s="196"/>
      <c r="D66" s="212" t="s">
        <v>247</v>
      </c>
      <c r="E66" s="212" t="str">
        <f>IF(C66="","",VLOOKUP(C66,seznam!$B$1:$D$979,3,FALSE))</f>
        <v/>
      </c>
      <c r="F66" s="205">
        <v>2</v>
      </c>
      <c r="G66" s="190"/>
      <c r="I66" s="194" t="str">
        <f>IF(C66="","",VLOOKUP(C66,seznam!$B$1:$F$979,5,FALSE))</f>
        <v/>
      </c>
    </row>
    <row r="67" spans="1:9" ht="15" hidden="1" customHeight="1" outlineLevel="1" x14ac:dyDescent="0.25">
      <c r="B67" s="249" t="str">
        <f>IF(C67="","",VLOOKUP(C67,seznam!$B$1:$E$979,4,FALSE))</f>
        <v/>
      </c>
      <c r="C67" s="196"/>
      <c r="D67" s="212" t="s">
        <v>248</v>
      </c>
      <c r="E67" s="212" t="str">
        <f>IF(C67="","",VLOOKUP(C67,seznam!$B$1:$D$979,3,FALSE))</f>
        <v/>
      </c>
      <c r="F67" s="205">
        <v>2</v>
      </c>
      <c r="G67" s="190"/>
      <c r="I67" s="194" t="str">
        <f>IF(C67="","",VLOOKUP(C67,seznam!$B$1:$F$979,5,FALSE))</f>
        <v/>
      </c>
    </row>
    <row r="68" spans="1:9" ht="15" hidden="1" customHeight="1" outlineLevel="1" x14ac:dyDescent="0.25">
      <c r="B68" s="249" t="str">
        <f>IF(C68="","",VLOOKUP(C68,seznam!$B$1:$E$979,4,FALSE))</f>
        <v/>
      </c>
      <c r="C68" s="196"/>
      <c r="D68" s="212" t="str">
        <f>IF(C68="","",VLOOKUP(C68,seznam!$B$1:$D$979,2,FALSE))</f>
        <v/>
      </c>
      <c r="E68" s="212" t="str">
        <f>IF(C68="","",VLOOKUP(C68,seznam!$B$1:$D$979,3,FALSE))</f>
        <v/>
      </c>
      <c r="F68" s="205"/>
      <c r="G68" s="190"/>
      <c r="I68" s="194" t="str">
        <f>IF(C68="","",VLOOKUP(C68,seznam!$B$1:$F$979,5,FALSE))</f>
        <v/>
      </c>
    </row>
    <row r="69" spans="1:9" ht="15" hidden="1" customHeight="1" outlineLevel="1" x14ac:dyDescent="0.25">
      <c r="B69" s="249" t="str">
        <f>IF(C69="","",VLOOKUP(C69,seznam!$B$1:$E$979,4,FALSE))</f>
        <v/>
      </c>
      <c r="C69" s="196"/>
      <c r="D69" s="212" t="str">
        <f>IF(C69="","",VLOOKUP(C69,seznam!$B$1:$D$979,2,FALSE))</f>
        <v/>
      </c>
      <c r="E69" s="212" t="str">
        <f>IF(C69="","",VLOOKUP(C69,seznam!$B$1:$D$979,3,FALSE))</f>
        <v/>
      </c>
      <c r="F69" s="205"/>
      <c r="G69" s="190"/>
      <c r="I69" s="194" t="str">
        <f>IF(C69="","",VLOOKUP(C69,seznam!$B$1:$F$979,5,FALSE))</f>
        <v/>
      </c>
    </row>
    <row r="70" spans="1:9" ht="15" hidden="1" customHeight="1" outlineLevel="1" x14ac:dyDescent="0.25">
      <c r="B70" s="249" t="str">
        <f>IF(C70="","",VLOOKUP(C70,seznam!$B$1:$E$979,4,FALSE))</f>
        <v/>
      </c>
      <c r="C70" s="196"/>
      <c r="D70" s="212" t="str">
        <f>IF(C70="","",VLOOKUP(C70,seznam!$B$1:$D$979,2,FALSE))</f>
        <v/>
      </c>
      <c r="E70" s="212" t="str">
        <f>IF(C70="","",VLOOKUP(C70,seznam!$B$1:$D$979,3,FALSE))</f>
        <v/>
      </c>
      <c r="F70" s="205"/>
      <c r="G70" s="190"/>
      <c r="I70" s="194" t="str">
        <f>IF(C70="","",VLOOKUP(C70,seznam!$B$1:$F$979,5,FALSE))</f>
        <v/>
      </c>
    </row>
    <row r="71" spans="1:9" ht="15" hidden="1" customHeight="1" outlineLevel="1" x14ac:dyDescent="0.25">
      <c r="B71" s="249" t="str">
        <f>IF(C71="","",VLOOKUP(C71,seznam!$B$1:$E$979,4,FALSE))</f>
        <v/>
      </c>
      <c r="C71" s="196"/>
      <c r="D71" s="212" t="str">
        <f>IF(C71="","",VLOOKUP(C71,seznam!$B$1:$D$979,2,FALSE))</f>
        <v/>
      </c>
      <c r="E71" s="212" t="str">
        <f>IF(C71="","",VLOOKUP(C71,seznam!$B$1:$D$979,3,FALSE))</f>
        <v/>
      </c>
      <c r="F71" s="205"/>
      <c r="G71" s="190"/>
      <c r="I71" s="194" t="str">
        <f>IF(C71="","",VLOOKUP(C71,seznam!$B$1:$F$979,5,FALSE))</f>
        <v/>
      </c>
    </row>
    <row r="72" spans="1:9" hidden="1" outlineLevel="1" x14ac:dyDescent="0.25">
      <c r="B72" s="249" t="str">
        <f>IF(C72="","",VLOOKUP(C72,seznam!$B$1:$E$979,4,FALSE))</f>
        <v/>
      </c>
      <c r="C72" s="196"/>
      <c r="D72" s="212" t="str">
        <f>IF(C72="","",VLOOKUP(C72,seznam!$B$1:$D$979,2,FALSE))</f>
        <v/>
      </c>
      <c r="E72" s="212" t="str">
        <f>IF(C72="","",VLOOKUP(C72,seznam!$B$1:$D$979,3,FALSE))</f>
        <v/>
      </c>
      <c r="F72" s="205"/>
      <c r="G72" s="190"/>
      <c r="I72" s="194" t="str">
        <f>IF(C72="","",VLOOKUP(C72,seznam!$B$1:$F$979,5,FALSE))</f>
        <v/>
      </c>
    </row>
    <row r="73" spans="1:9" hidden="1" outlineLevel="1" x14ac:dyDescent="0.25">
      <c r="B73" s="249" t="str">
        <f>IF(C73="","",VLOOKUP(C73,seznam!$B$1:$E$979,4,FALSE))</f>
        <v/>
      </c>
      <c r="C73" s="196"/>
      <c r="D73" s="212" t="str">
        <f>IF(C73="","",VLOOKUP(C73,seznam!$B$1:$D$979,2,FALSE))</f>
        <v/>
      </c>
      <c r="E73" s="212" t="str">
        <f>IF(C73="","",VLOOKUP(C73,seznam!$B$1:$D$979,3,FALSE))</f>
        <v/>
      </c>
      <c r="F73" s="205"/>
      <c r="G73" s="190"/>
      <c r="I73" s="194" t="str">
        <f>IF(C73="","",VLOOKUP(C73,seznam!$B$1:$F$979,5,FALSE))</f>
        <v/>
      </c>
    </row>
    <row r="74" spans="1:9" ht="15" hidden="1" customHeight="1" outlineLevel="1" x14ac:dyDescent="0.25">
      <c r="B74" s="249" t="str">
        <f>IF(C74="","",VLOOKUP(C74,seznam!$B$1:$E$979,4,FALSE))</f>
        <v/>
      </c>
      <c r="C74" s="196"/>
      <c r="D74" s="212" t="str">
        <f>IF(C74="","",VLOOKUP(C74,seznam!$B$1:$D$979,2,FALSE))</f>
        <v/>
      </c>
      <c r="E74" s="212" t="str">
        <f>IF(C74="","",VLOOKUP(C74,seznam!$B$1:$D$979,3,FALSE))</f>
        <v/>
      </c>
      <c r="F74" s="205"/>
      <c r="G74" s="190"/>
      <c r="I74" s="194" t="str">
        <f>IF(C74="","",VLOOKUP(C74,seznam!$B$1:$F$979,5,FALSE))</f>
        <v/>
      </c>
    </row>
    <row r="75" spans="1:9" ht="15" hidden="1" customHeight="1" outlineLevel="1" x14ac:dyDescent="0.25">
      <c r="B75" s="249" t="str">
        <f>IF(C75="","",VLOOKUP(C75,seznam!$B$1:$E$979,4,FALSE))</f>
        <v/>
      </c>
      <c r="C75" s="196"/>
      <c r="D75" s="212" t="str">
        <f>IF(C75="","",VLOOKUP(C75,seznam!$B$1:$D$979,2,FALSE))</f>
        <v/>
      </c>
      <c r="E75" s="212" t="str">
        <f>IF(C75="","",VLOOKUP(C75,seznam!$B$1:$D$979,3,FALSE))</f>
        <v/>
      </c>
      <c r="F75" s="205"/>
      <c r="G75" s="190"/>
      <c r="I75" s="194" t="str">
        <f>IF(C75="","",VLOOKUP(C75,seznam!$B$1:$F$979,5,FALSE))</f>
        <v/>
      </c>
    </row>
    <row r="76" spans="1:9" ht="15" customHeight="1" collapsed="1" x14ac:dyDescent="0.25">
      <c r="A76" s="200" t="s">
        <v>235</v>
      </c>
      <c r="B76" s="251"/>
      <c r="C76" s="201"/>
      <c r="D76" s="214"/>
      <c r="E76" s="214"/>
      <c r="F76" s="207"/>
      <c r="G76" s="202"/>
      <c r="I76" s="189"/>
    </row>
    <row r="77" spans="1:9" ht="15" hidden="1" customHeight="1" outlineLevel="1" x14ac:dyDescent="0.25">
      <c r="A77" s="183">
        <v>43500</v>
      </c>
      <c r="B77" s="249" t="str">
        <f>IF(C77="","",VLOOKUP(C77,seznam!$B$1:$E$979,4,FALSE))</f>
        <v>2 - PR-Nosník, příčníky</v>
      </c>
      <c r="C77" s="196" t="s">
        <v>112</v>
      </c>
      <c r="D77" s="212" t="str">
        <f>IF(C77="","",VLOOKUP(C77,seznam!$B$1:$D$979,2,FALSE))</f>
        <v>Příčník 19665312 - 1-203 902</v>
      </c>
      <c r="E77" s="212" t="str">
        <f>IF(C77="","",VLOOKUP(C77,seznam!$B$1:$D$979,3,FALSE))</f>
        <v>1100x50-30 / Zn (U)</v>
      </c>
      <c r="F77" s="205">
        <v>58</v>
      </c>
      <c r="G77" s="190" t="s">
        <v>241</v>
      </c>
      <c r="I77" s="194">
        <f>IF(C77="","",VLOOKUP(C77,seznam!$B$1:$F$979,5,FALSE))</f>
        <v>16</v>
      </c>
    </row>
    <row r="78" spans="1:9" ht="15" hidden="1" customHeight="1" outlineLevel="1" x14ac:dyDescent="0.25">
      <c r="B78" s="249" t="str">
        <f>IF(C78="","",VLOOKUP(C78,seznam!$B$1:$E$979,4,FALSE))</f>
        <v/>
      </c>
      <c r="C78" s="196"/>
      <c r="D78" s="212" t="str">
        <f>IF(C78="","",VLOOKUP(C78,seznam!$B$1:$D$979,2,FALSE))</f>
        <v/>
      </c>
      <c r="E78" s="212" t="str">
        <f>IF(C78="","",VLOOKUP(C78,seznam!$B$1:$D$979,3,FALSE))</f>
        <v/>
      </c>
      <c r="F78" s="205"/>
      <c r="G78" s="190" t="s">
        <v>249</v>
      </c>
      <c r="I78" s="194" t="str">
        <f>IF(C78="","",VLOOKUP(C78,seznam!$B$1:$F$979,5,FALSE))</f>
        <v/>
      </c>
    </row>
    <row r="79" spans="1:9" ht="15" hidden="1" customHeight="1" outlineLevel="1" x14ac:dyDescent="0.25">
      <c r="B79" s="249" t="str">
        <f>IF(C79="","",VLOOKUP(C79,seznam!$B$1:$E$979,4,FALSE))</f>
        <v/>
      </c>
      <c r="C79" s="196"/>
      <c r="D79" s="212" t="str">
        <f>IF(C79="","",VLOOKUP(C79,seznam!$B$1:$D$979,2,FALSE))</f>
        <v/>
      </c>
      <c r="E79" s="212" t="str">
        <f>IF(C79="","",VLOOKUP(C79,seznam!$B$1:$D$979,3,FALSE))</f>
        <v/>
      </c>
      <c r="F79" s="205"/>
      <c r="G79" s="190"/>
      <c r="I79" s="194" t="str">
        <f>IF(C79="","",VLOOKUP(C79,seznam!$B$1:$F$979,5,FALSE))</f>
        <v/>
      </c>
    </row>
    <row r="80" spans="1:9" ht="15" hidden="1" customHeight="1" outlineLevel="1" x14ac:dyDescent="0.25">
      <c r="B80" s="249" t="str">
        <f>IF(C80="","",VLOOKUP(C80,seznam!$B$1:$E$979,4,FALSE))</f>
        <v/>
      </c>
      <c r="C80" s="196"/>
      <c r="D80" s="212" t="str">
        <f>IF(C80="","",VLOOKUP(C80,seznam!$B$1:$D$979,2,FALSE))</f>
        <v/>
      </c>
      <c r="E80" s="212" t="str">
        <f>IF(C80="","",VLOOKUP(C80,seznam!$B$1:$D$979,3,FALSE))</f>
        <v/>
      </c>
      <c r="F80" s="205"/>
      <c r="G80" s="190"/>
      <c r="I80" s="194" t="str">
        <f>IF(C80="","",VLOOKUP(C80,seznam!$B$1:$F$979,5,FALSE))</f>
        <v/>
      </c>
    </row>
    <row r="81" spans="1:9" ht="15" hidden="1" customHeight="1" outlineLevel="1" x14ac:dyDescent="0.25">
      <c r="B81" s="249" t="str">
        <f>IF(C81="","",VLOOKUP(C81,seznam!$B$1:$E$979,4,FALSE))</f>
        <v/>
      </c>
      <c r="C81" s="196"/>
      <c r="D81" s="212" t="str">
        <f>IF(C81="","",VLOOKUP(C81,seznam!$B$1:$D$979,2,FALSE))</f>
        <v/>
      </c>
      <c r="E81" s="212" t="str">
        <f>IF(C81="","",VLOOKUP(C81,seznam!$B$1:$D$979,3,FALSE))</f>
        <v/>
      </c>
      <c r="F81" s="205"/>
      <c r="G81" s="190"/>
      <c r="I81" s="194" t="str">
        <f>IF(C81="","",VLOOKUP(C81,seznam!$B$1:$F$979,5,FALSE))</f>
        <v/>
      </c>
    </row>
    <row r="82" spans="1:9" ht="15" hidden="1" customHeight="1" outlineLevel="1" x14ac:dyDescent="0.25">
      <c r="B82" s="249" t="str">
        <f>IF(C82="","",VLOOKUP(C82,seznam!$B$1:$E$979,4,FALSE))</f>
        <v/>
      </c>
      <c r="C82" s="196"/>
      <c r="D82" s="212" t="str">
        <f>IF(C82="","",VLOOKUP(C82,seznam!$B$1:$D$979,2,FALSE))</f>
        <v/>
      </c>
      <c r="E82" s="212" t="str">
        <f>IF(C82="","",VLOOKUP(C82,seznam!$B$1:$D$979,3,FALSE))</f>
        <v/>
      </c>
      <c r="F82" s="205"/>
      <c r="G82" s="190"/>
      <c r="I82" s="194" t="str">
        <f>IF(C82="","",VLOOKUP(C82,seznam!$B$1:$F$979,5,FALSE))</f>
        <v/>
      </c>
    </row>
    <row r="83" spans="1:9" ht="15" hidden="1" customHeight="1" outlineLevel="1" x14ac:dyDescent="0.25">
      <c r="B83" s="249" t="str">
        <f>IF(C83="","",VLOOKUP(C83,seznam!$B$1:$E$979,4,FALSE))</f>
        <v/>
      </c>
      <c r="C83" s="196"/>
      <c r="D83" s="212" t="str">
        <f>IF(C83="","",VLOOKUP(C83,seznam!$B$1:$D$979,2,FALSE))</f>
        <v/>
      </c>
      <c r="E83" s="212" t="str">
        <f>IF(C83="","",VLOOKUP(C83,seznam!$B$1:$D$979,3,FALSE))</f>
        <v/>
      </c>
      <c r="F83" s="205"/>
      <c r="G83" s="190"/>
      <c r="I83" s="194" t="str">
        <f>IF(C83="","",VLOOKUP(C83,seznam!$B$1:$F$979,5,FALSE))</f>
        <v/>
      </c>
    </row>
    <row r="84" spans="1:9" hidden="1" outlineLevel="1" x14ac:dyDescent="0.25">
      <c r="B84" s="249" t="str">
        <f>IF(C84="","",VLOOKUP(C84,seznam!$B$1:$E$979,4,FALSE))</f>
        <v/>
      </c>
      <c r="C84" s="196"/>
      <c r="D84" s="212" t="str">
        <f>IF(C84="","",VLOOKUP(C84,seznam!$B$1:$D$979,2,FALSE))</f>
        <v/>
      </c>
      <c r="E84" s="212" t="str">
        <f>IF(C84="","",VLOOKUP(C84,seznam!$B$1:$D$979,3,FALSE))</f>
        <v/>
      </c>
      <c r="F84" s="205"/>
      <c r="G84" s="190"/>
      <c r="I84" s="194" t="str">
        <f>IF(C84="","",VLOOKUP(C84,seznam!$B$1:$F$979,5,FALSE))</f>
        <v/>
      </c>
    </row>
    <row r="85" spans="1:9" hidden="1" outlineLevel="1" x14ac:dyDescent="0.25">
      <c r="B85" s="249" t="str">
        <f>IF(C85="","",VLOOKUP(C85,seznam!$B$1:$E$979,4,FALSE))</f>
        <v/>
      </c>
      <c r="C85" s="196"/>
      <c r="D85" s="212" t="str">
        <f>IF(C85="","",VLOOKUP(C85,seznam!$B$1:$D$979,2,FALSE))</f>
        <v/>
      </c>
      <c r="E85" s="212" t="str">
        <f>IF(C85="","",VLOOKUP(C85,seznam!$B$1:$D$979,3,FALSE))</f>
        <v/>
      </c>
      <c r="F85" s="205"/>
      <c r="G85" s="190"/>
      <c r="I85" s="194" t="str">
        <f>IF(C85="","",VLOOKUP(C85,seznam!$B$1:$F$979,5,FALSE))</f>
        <v/>
      </c>
    </row>
    <row r="86" spans="1:9" ht="15" hidden="1" customHeight="1" outlineLevel="1" x14ac:dyDescent="0.25">
      <c r="B86" s="249" t="str">
        <f>IF(C86="","",VLOOKUP(C86,seznam!$B$1:$E$979,4,FALSE))</f>
        <v/>
      </c>
      <c r="C86" s="196"/>
      <c r="D86" s="212" t="str">
        <f>IF(C86="","",VLOOKUP(C86,seznam!$B$1:$D$979,2,FALSE))</f>
        <v/>
      </c>
      <c r="E86" s="212" t="str">
        <f>IF(C86="","",VLOOKUP(C86,seznam!$B$1:$D$979,3,FALSE))</f>
        <v/>
      </c>
      <c r="F86" s="205"/>
      <c r="G86" s="190"/>
      <c r="I86" s="194" t="str">
        <f>IF(C86="","",VLOOKUP(C86,seznam!$B$1:$F$979,5,FALSE))</f>
        <v/>
      </c>
    </row>
    <row r="87" spans="1:9" ht="15" hidden="1" customHeight="1" outlineLevel="1" x14ac:dyDescent="0.25">
      <c r="B87" s="249" t="str">
        <f>IF(C87="","",VLOOKUP(C87,seznam!$B$1:$E$979,4,FALSE))</f>
        <v/>
      </c>
      <c r="C87" s="196"/>
      <c r="D87" s="212" t="str">
        <f>IF(C87="","",VLOOKUP(C87,seznam!$B$1:$D$979,2,FALSE))</f>
        <v/>
      </c>
      <c r="E87" s="212" t="str">
        <f>IF(C87="","",VLOOKUP(C87,seznam!$B$1:$D$979,3,FALSE))</f>
        <v/>
      </c>
      <c r="F87" s="205"/>
      <c r="G87" s="190"/>
      <c r="I87" s="194" t="str">
        <f>IF(C87="","",VLOOKUP(C87,seznam!$B$1:$F$979,5,FALSE))</f>
        <v/>
      </c>
    </row>
    <row r="88" spans="1:9" ht="15" customHeight="1" collapsed="1" x14ac:dyDescent="0.25">
      <c r="A88" s="200" t="s">
        <v>250</v>
      </c>
      <c r="B88" s="251" t="s">
        <v>251</v>
      </c>
      <c r="C88" s="201"/>
      <c r="D88" s="214"/>
      <c r="E88" s="214"/>
      <c r="F88" s="207"/>
      <c r="G88" s="202"/>
      <c r="I88" s="189"/>
    </row>
    <row r="89" spans="1:9" ht="15" hidden="1" customHeight="1" outlineLevel="1" x14ac:dyDescent="0.25">
      <c r="A89" s="183">
        <v>43320</v>
      </c>
      <c r="B89" s="249" t="str">
        <f>IF(C89="","",VLOOKUP(C89,seznam!$B$1:$E$979,4,FALSE))</f>
        <v>1 - PR-Rámy, ochrany</v>
      </c>
      <c r="C89" s="196" t="s">
        <v>53</v>
      </c>
      <c r="D89" s="212" t="str">
        <f>IF(C89="","",VLOOKUP(C89,seznam!$B$1:$D$979,2,FALSE))</f>
        <v/>
      </c>
      <c r="E89" s="212" t="str">
        <f>IF(C89="","",VLOOKUP(C89,seznam!$B$1:$D$979,3,FALSE))</f>
        <v/>
      </c>
      <c r="F89" s="205">
        <v>3</v>
      </c>
      <c r="G89" s="190"/>
      <c r="I89" s="194">
        <f>IF(C89="","",VLOOKUP(C89,seznam!$B$1:$F$979,5,FALSE))</f>
        <v>0</v>
      </c>
    </row>
    <row r="90" spans="1:9" ht="15" hidden="1" customHeight="1" outlineLevel="1" x14ac:dyDescent="0.25">
      <c r="B90" s="249" t="str">
        <f>IF(C90="","",VLOOKUP(C90,seznam!$B$1:$E$979,4,FALSE))</f>
        <v>1 - PR-Rámy, ochrany</v>
      </c>
      <c r="C90" s="196" t="s">
        <v>67</v>
      </c>
      <c r="D90" s="212" t="str">
        <f>IF(C90="","",VLOOKUP(C90,seznam!$B$1:$D$979,2,FALSE))</f>
        <v>Diagonála</v>
      </c>
      <c r="E90" s="212" t="str">
        <f>IF(C90="","",VLOOKUP(C90,seznam!$B$1:$D$979,3,FALSE))</f>
        <v>x12100 / Oranž</v>
      </c>
      <c r="F90" s="205">
        <v>6</v>
      </c>
      <c r="G90" s="190"/>
      <c r="I90" s="194">
        <f>IF(C90="","",VLOOKUP(C90,seznam!$B$1:$F$979,5,FALSE))</f>
        <v>24</v>
      </c>
    </row>
    <row r="91" spans="1:9" ht="15" hidden="1" customHeight="1" outlineLevel="1" x14ac:dyDescent="0.25">
      <c r="B91" s="249" t="str">
        <f>IF(C91="","",VLOOKUP(C91,seznam!$B$1:$E$979,4,FALSE))</f>
        <v/>
      </c>
      <c r="C91" s="196"/>
      <c r="D91" s="212" t="str">
        <f>IF(C91="","",VLOOKUP(C91,seznam!$B$1:$D$979,2,FALSE))</f>
        <v/>
      </c>
      <c r="E91" s="212" t="str">
        <f>IF(C91="","",VLOOKUP(C91,seznam!$B$1:$D$979,3,FALSE))</f>
        <v/>
      </c>
      <c r="F91" s="205"/>
      <c r="G91" s="190"/>
      <c r="I91" s="194" t="str">
        <f>IF(C91="","",VLOOKUP(C91,seznam!$B$1:$F$979,5,FALSE))</f>
        <v/>
      </c>
    </row>
    <row r="92" spans="1:9" ht="15" hidden="1" customHeight="1" outlineLevel="1" x14ac:dyDescent="0.25">
      <c r="B92" s="249" t="str">
        <f>IF(C92="","",VLOOKUP(C92,seznam!$B$1:$E$979,4,FALSE))</f>
        <v/>
      </c>
      <c r="C92" s="196"/>
      <c r="D92" s="212" t="str">
        <f>IF(C92="","",VLOOKUP(C92,seznam!$B$1:$D$979,2,FALSE))</f>
        <v/>
      </c>
      <c r="E92" s="212" t="str">
        <f>IF(C92="","",VLOOKUP(C92,seznam!$B$1:$D$979,3,FALSE))</f>
        <v/>
      </c>
      <c r="F92" s="205"/>
      <c r="G92" s="190"/>
      <c r="I92" s="194" t="str">
        <f>IF(C92="","",VLOOKUP(C92,seznam!$B$1:$F$979,5,FALSE))</f>
        <v/>
      </c>
    </row>
    <row r="93" spans="1:9" ht="15" hidden="1" customHeight="1" outlineLevel="1" x14ac:dyDescent="0.25">
      <c r="B93" s="249" t="str">
        <f>IF(C93="","",VLOOKUP(C93,seznam!$B$1:$E$979,4,FALSE))</f>
        <v/>
      </c>
      <c r="C93" s="196"/>
      <c r="D93" s="212" t="str">
        <f>IF(C93="","",VLOOKUP(C93,seznam!$B$1:$D$979,2,FALSE))</f>
        <v/>
      </c>
      <c r="E93" s="212" t="str">
        <f>IF(C93="","",VLOOKUP(C93,seznam!$B$1:$D$979,3,FALSE))</f>
        <v/>
      </c>
      <c r="F93" s="205"/>
      <c r="G93" s="190"/>
      <c r="I93" s="194" t="str">
        <f>IF(C93="","",VLOOKUP(C93,seznam!$B$1:$F$979,5,FALSE))</f>
        <v/>
      </c>
    </row>
    <row r="94" spans="1:9" ht="15" hidden="1" customHeight="1" outlineLevel="1" x14ac:dyDescent="0.25">
      <c r="B94" s="249" t="str">
        <f>IF(C94="","",VLOOKUP(C94,seznam!$B$1:$E$979,4,FALSE))</f>
        <v/>
      </c>
      <c r="C94" s="196"/>
      <c r="D94" s="212" t="str">
        <f>IF(C94="","",VLOOKUP(C94,seznam!$B$1:$D$979,2,FALSE))</f>
        <v/>
      </c>
      <c r="E94" s="212" t="str">
        <f>IF(C94="","",VLOOKUP(C94,seznam!$B$1:$D$979,3,FALSE))</f>
        <v/>
      </c>
      <c r="F94" s="205"/>
      <c r="G94" s="190"/>
      <c r="I94" s="194" t="str">
        <f>IF(C94="","",VLOOKUP(C94,seznam!$B$1:$F$979,5,FALSE))</f>
        <v/>
      </c>
    </row>
    <row r="95" spans="1:9" ht="15" hidden="1" customHeight="1" outlineLevel="1" x14ac:dyDescent="0.25">
      <c r="B95" s="249" t="str">
        <f>IF(C95="","",VLOOKUP(C95,seznam!$B$1:$E$979,4,FALSE))</f>
        <v/>
      </c>
      <c r="C95" s="196"/>
      <c r="D95" s="212" t="str">
        <f>IF(C95="","",VLOOKUP(C95,seznam!$B$1:$D$979,2,FALSE))</f>
        <v/>
      </c>
      <c r="E95" s="212" t="str">
        <f>IF(C95="","",VLOOKUP(C95,seznam!$B$1:$D$979,3,FALSE))</f>
        <v/>
      </c>
      <c r="F95" s="205"/>
      <c r="G95" s="190"/>
      <c r="I95" s="194" t="str">
        <f>IF(C95="","",VLOOKUP(C95,seznam!$B$1:$F$979,5,FALSE))</f>
        <v/>
      </c>
    </row>
    <row r="96" spans="1:9" hidden="1" outlineLevel="1" x14ac:dyDescent="0.25">
      <c r="B96" s="249" t="str">
        <f>IF(C96="","",VLOOKUP(C96,seznam!$B$1:$E$979,4,FALSE))</f>
        <v/>
      </c>
      <c r="C96" s="196"/>
      <c r="D96" s="212" t="str">
        <f>IF(C96="","",VLOOKUP(C96,seznam!$B$1:$D$979,2,FALSE))</f>
        <v/>
      </c>
      <c r="E96" s="212" t="str">
        <f>IF(C96="","",VLOOKUP(C96,seznam!$B$1:$D$979,3,FALSE))</f>
        <v/>
      </c>
      <c r="F96" s="205"/>
      <c r="G96" s="190"/>
      <c r="I96" s="194" t="str">
        <f>IF(C96="","",VLOOKUP(C96,seznam!$B$1:$F$979,5,FALSE))</f>
        <v/>
      </c>
    </row>
    <row r="97" spans="1:9" hidden="1" outlineLevel="1" x14ac:dyDescent="0.25">
      <c r="B97" s="249" t="str">
        <f>IF(C97="","",VLOOKUP(C97,seznam!$B$1:$E$979,4,FALSE))</f>
        <v/>
      </c>
      <c r="C97" s="196"/>
      <c r="D97" s="212" t="str">
        <f>IF(C97="","",VLOOKUP(C97,seznam!$B$1:$D$979,2,FALSE))</f>
        <v/>
      </c>
      <c r="E97" s="212" t="str">
        <f>IF(C97="","",VLOOKUP(C97,seznam!$B$1:$D$979,3,FALSE))</f>
        <v/>
      </c>
      <c r="F97" s="205"/>
      <c r="G97" s="190"/>
      <c r="I97" s="194" t="str">
        <f>IF(C97="","",VLOOKUP(C97,seznam!$B$1:$F$979,5,FALSE))</f>
        <v/>
      </c>
    </row>
    <row r="98" spans="1:9" ht="15" hidden="1" customHeight="1" outlineLevel="1" x14ac:dyDescent="0.25">
      <c r="B98" s="249" t="str">
        <f>IF(C98="","",VLOOKUP(C98,seznam!$B$1:$E$979,4,FALSE))</f>
        <v/>
      </c>
      <c r="C98" s="196"/>
      <c r="D98" s="212" t="str">
        <f>IF(C98="","",VLOOKUP(C98,seznam!$B$1:$D$979,2,FALSE))</f>
        <v/>
      </c>
      <c r="E98" s="212" t="str">
        <f>IF(C98="","",VLOOKUP(C98,seznam!$B$1:$D$979,3,FALSE))</f>
        <v/>
      </c>
      <c r="F98" s="205"/>
      <c r="G98" s="190"/>
      <c r="I98" s="194" t="str">
        <f>IF(C98="","",VLOOKUP(C98,seznam!$B$1:$F$979,5,FALSE))</f>
        <v/>
      </c>
    </row>
    <row r="99" spans="1:9" ht="15" hidden="1" customHeight="1" outlineLevel="1" x14ac:dyDescent="0.25">
      <c r="B99" s="249" t="str">
        <f>IF(C99="","",VLOOKUP(C99,seznam!$B$1:$E$979,4,FALSE))</f>
        <v/>
      </c>
      <c r="C99" s="196"/>
      <c r="D99" s="212" t="str">
        <f>IF(C99="","",VLOOKUP(C99,seznam!$B$1:$D$979,2,FALSE))</f>
        <v/>
      </c>
      <c r="E99" s="212" t="str">
        <f>IF(C99="","",VLOOKUP(C99,seznam!$B$1:$D$979,3,FALSE))</f>
        <v/>
      </c>
      <c r="F99" s="205"/>
      <c r="G99" s="190"/>
      <c r="I99" s="194" t="str">
        <f>IF(C99="","",VLOOKUP(C99,seznam!$B$1:$F$979,5,FALSE))</f>
        <v/>
      </c>
    </row>
    <row r="100" spans="1:9" ht="15" customHeight="1" x14ac:dyDescent="0.25">
      <c r="A100" s="200" t="s">
        <v>235</v>
      </c>
      <c r="B100" s="251"/>
      <c r="C100" s="201"/>
      <c r="D100" s="214"/>
      <c r="E100" s="214"/>
      <c r="F100" s="207"/>
      <c r="G100" s="202"/>
      <c r="I100" s="189"/>
    </row>
    <row r="101" spans="1:9" ht="15" customHeight="1" outlineLevel="1" x14ac:dyDescent="0.25">
      <c r="A101" s="183">
        <v>43552</v>
      </c>
      <c r="B101" s="249" t="str">
        <f>IF(C101="","",VLOOKUP(C101,seznam!$B$1:$E$979,4,FALSE))</f>
        <v>2 - PR-Nosník, příčníky</v>
      </c>
      <c r="C101" s="196" t="s">
        <v>111</v>
      </c>
      <c r="D101" s="212" t="str">
        <f>IF(C101="","",VLOOKUP(C101,seznam!$B$1:$D$979,2,FALSE))</f>
        <v/>
      </c>
      <c r="E101" s="212" t="str">
        <f>IF(C101="","",VLOOKUP(C101,seznam!$B$1:$D$979,3,FALSE))</f>
        <v/>
      </c>
      <c r="F101" s="205">
        <v>15</v>
      </c>
      <c r="G101" s="190" t="s">
        <v>262</v>
      </c>
      <c r="I101" s="194">
        <f>IF(C101="","",VLOOKUP(C101,seznam!$B$1:$F$979,5,FALSE))</f>
        <v>0</v>
      </c>
    </row>
    <row r="102" spans="1:9" ht="15" customHeight="1" outlineLevel="1" x14ac:dyDescent="0.25">
      <c r="B102" s="249" t="str">
        <f>IF(C102="","",VLOOKUP(C102,seznam!$B$1:$E$979,4,FALSE))</f>
        <v>2 - PR-Nosník, příčníky</v>
      </c>
      <c r="C102" s="196" t="s">
        <v>81</v>
      </c>
      <c r="D102" s="212" t="str">
        <f>IF(C102="","",VLOOKUP(C102,seznam!$B$1:$D$979,2,FALSE))</f>
        <v>Nosník</v>
      </c>
      <c r="E102" s="212" t="str">
        <f>IF(C102="","",VLOOKUP(C102,seznam!$B$1:$D$979,3,FALSE))</f>
        <v>2700x100-40 / Oranž (jekl)</v>
      </c>
      <c r="F102" s="205">
        <v>6</v>
      </c>
      <c r="G102" s="190"/>
      <c r="I102" s="194">
        <f>IF(C102="","",VLOOKUP(C102,seznam!$B$1:$F$979,5,FALSE))</f>
        <v>30</v>
      </c>
    </row>
    <row r="103" spans="1:9" ht="15" customHeight="1" outlineLevel="1" x14ac:dyDescent="0.25">
      <c r="B103" s="249" t="str">
        <f>IF(C103="","",VLOOKUP(C103,seznam!$B$1:$E$979,4,FALSE))</f>
        <v>2 - PR-Nosník, příčníky</v>
      </c>
      <c r="C103" s="196" t="s">
        <v>98</v>
      </c>
      <c r="D103" s="212" t="str">
        <f>IF(C103="","",VLOOKUP(C103,seznam!$B$1:$D$979,2,FALSE))</f>
        <v xml:space="preserve">Nosník - pro uložení DTD </v>
      </c>
      <c r="E103" s="212" t="str">
        <f>IF(C103="","",VLOOKUP(C103,seznam!$B$1:$D$979,3,FALSE))</f>
        <v>1290x600 / Antracit (jekl)</v>
      </c>
      <c r="F103" s="205"/>
      <c r="G103" s="190" t="s">
        <v>263</v>
      </c>
      <c r="I103" s="194">
        <f>IF(C103="","",VLOOKUP(C103,seznam!$B$1:$F$979,5,FALSE))</f>
        <v>15</v>
      </c>
    </row>
    <row r="104" spans="1:9" ht="15" customHeight="1" outlineLevel="1" x14ac:dyDescent="0.25">
      <c r="B104" s="249" t="str">
        <f>IF(C104="","",VLOOKUP(C104,seznam!$B$1:$E$979,4,FALSE))</f>
        <v/>
      </c>
      <c r="C104" s="196"/>
      <c r="D104" s="212" t="str">
        <f>IF(C104="","",VLOOKUP(C104,seznam!$B$1:$D$979,2,FALSE))</f>
        <v/>
      </c>
      <c r="E104" s="212" t="str">
        <f>IF(C104="","",VLOOKUP(C104,seznam!$B$1:$D$979,3,FALSE))</f>
        <v/>
      </c>
      <c r="F104" s="205"/>
      <c r="G104" s="190"/>
      <c r="I104" s="194" t="str">
        <f>IF(C104="","",VLOOKUP(C104,seznam!$B$1:$F$979,5,FALSE))</f>
        <v/>
      </c>
    </row>
    <row r="105" spans="1:9" ht="15" customHeight="1" outlineLevel="1" x14ac:dyDescent="0.25">
      <c r="B105" s="249" t="str">
        <f>IF(C105="","",VLOOKUP(C105,seznam!$B$1:$E$979,4,FALSE))</f>
        <v/>
      </c>
      <c r="C105" s="196"/>
      <c r="D105" s="212" t="str">
        <f>IF(C105="","",VLOOKUP(C105,seznam!$B$1:$D$979,2,FALSE))</f>
        <v/>
      </c>
      <c r="E105" s="212" t="str">
        <f>IF(C105="","",VLOOKUP(C105,seznam!$B$1:$D$979,3,FALSE))</f>
        <v/>
      </c>
      <c r="F105" s="205"/>
      <c r="G105" s="190"/>
      <c r="I105" s="194" t="str">
        <f>IF(C105="","",VLOOKUP(C105,seznam!$B$1:$F$979,5,FALSE))</f>
        <v/>
      </c>
    </row>
    <row r="106" spans="1:9" ht="15" customHeight="1" outlineLevel="1" x14ac:dyDescent="0.25">
      <c r="B106" s="249" t="str">
        <f>IF(C106="","",VLOOKUP(C106,seznam!$B$1:$E$979,4,FALSE))</f>
        <v/>
      </c>
      <c r="C106" s="196"/>
      <c r="D106" s="212" t="str">
        <f>IF(C106="","",VLOOKUP(C106,seznam!$B$1:$D$979,2,FALSE))</f>
        <v/>
      </c>
      <c r="E106" s="212" t="str">
        <f>IF(C106="","",VLOOKUP(C106,seznam!$B$1:$D$979,3,FALSE))</f>
        <v/>
      </c>
      <c r="F106" s="205"/>
      <c r="G106" s="190"/>
      <c r="I106" s="194" t="str">
        <f>IF(C106="","",VLOOKUP(C106,seznam!$B$1:$F$979,5,FALSE))</f>
        <v/>
      </c>
    </row>
    <row r="107" spans="1:9" ht="15" customHeight="1" outlineLevel="1" x14ac:dyDescent="0.25">
      <c r="B107" s="249" t="str">
        <f>IF(C107="","",VLOOKUP(C107,seznam!$B$1:$E$979,4,FALSE))</f>
        <v/>
      </c>
      <c r="C107" s="196"/>
      <c r="D107" s="212" t="str">
        <f>IF(C107="","",VLOOKUP(C107,seznam!$B$1:$D$979,2,FALSE))</f>
        <v/>
      </c>
      <c r="E107" s="212" t="str">
        <f>IF(C107="","",VLOOKUP(C107,seznam!$B$1:$D$979,3,FALSE))</f>
        <v/>
      </c>
      <c r="F107" s="205"/>
      <c r="G107" s="190"/>
      <c r="I107" s="194" t="str">
        <f>IF(C107="","",VLOOKUP(C107,seznam!$B$1:$F$979,5,FALSE))</f>
        <v/>
      </c>
    </row>
    <row r="108" spans="1:9" outlineLevel="1" x14ac:dyDescent="0.25">
      <c r="B108" s="249" t="str">
        <f>IF(C108="","",VLOOKUP(C108,seznam!$B$1:$E$979,4,FALSE))</f>
        <v/>
      </c>
      <c r="C108" s="196"/>
      <c r="D108" s="212" t="str">
        <f>IF(C108="","",VLOOKUP(C108,seznam!$B$1:$D$979,2,FALSE))</f>
        <v/>
      </c>
      <c r="E108" s="212" t="str">
        <f>IF(C108="","",VLOOKUP(C108,seznam!$B$1:$D$979,3,FALSE))</f>
        <v/>
      </c>
      <c r="F108" s="205"/>
      <c r="G108" s="190"/>
      <c r="I108" s="194" t="str">
        <f>IF(C108="","",VLOOKUP(C108,seznam!$B$1:$F$979,5,FALSE))</f>
        <v/>
      </c>
    </row>
    <row r="109" spans="1:9" outlineLevel="1" x14ac:dyDescent="0.25">
      <c r="B109" s="249" t="str">
        <f>IF(C109="","",VLOOKUP(C109,seznam!$B$1:$E$979,4,FALSE))</f>
        <v/>
      </c>
      <c r="C109" s="196"/>
      <c r="D109" s="212" t="str">
        <f>IF(C109="","",VLOOKUP(C109,seznam!$B$1:$D$979,2,FALSE))</f>
        <v/>
      </c>
      <c r="E109" s="212" t="str">
        <f>IF(C109="","",VLOOKUP(C109,seznam!$B$1:$D$979,3,FALSE))</f>
        <v/>
      </c>
      <c r="F109" s="205"/>
      <c r="G109" s="190"/>
      <c r="I109" s="194" t="str">
        <f>IF(C109="","",VLOOKUP(C109,seznam!$B$1:$F$979,5,FALSE))</f>
        <v/>
      </c>
    </row>
    <row r="110" spans="1:9" ht="15" customHeight="1" outlineLevel="1" x14ac:dyDescent="0.25">
      <c r="B110" s="249" t="str">
        <f>IF(C110="","",VLOOKUP(C110,seznam!$B$1:$E$979,4,FALSE))</f>
        <v/>
      </c>
      <c r="C110" s="196"/>
      <c r="D110" s="212" t="str">
        <f>IF(C110="","",VLOOKUP(C110,seznam!$B$1:$D$979,2,FALSE))</f>
        <v/>
      </c>
      <c r="E110" s="212" t="str">
        <f>IF(C110="","",VLOOKUP(C110,seznam!$B$1:$D$979,3,FALSE))</f>
        <v/>
      </c>
      <c r="F110" s="205"/>
      <c r="G110" s="190"/>
      <c r="I110" s="194" t="str">
        <f>IF(C110="","",VLOOKUP(C110,seznam!$B$1:$F$979,5,FALSE))</f>
        <v/>
      </c>
    </row>
    <row r="111" spans="1:9" ht="15" customHeight="1" outlineLevel="1" x14ac:dyDescent="0.25">
      <c r="B111" s="249" t="str">
        <f>IF(C111="","",VLOOKUP(C111,seznam!$B$1:$E$979,4,FALSE))</f>
        <v/>
      </c>
      <c r="C111" s="196"/>
      <c r="D111" s="212" t="str">
        <f>IF(C111="","",VLOOKUP(C111,seznam!$B$1:$D$979,2,FALSE))</f>
        <v/>
      </c>
      <c r="E111" s="212" t="str">
        <f>IF(C111="","",VLOOKUP(C111,seznam!$B$1:$D$979,3,FALSE))</f>
        <v/>
      </c>
      <c r="F111" s="205"/>
      <c r="G111" s="190"/>
      <c r="I111" s="194" t="str">
        <f>IF(C111="","",VLOOKUP(C111,seznam!$B$1:$F$979,5,FALSE))</f>
        <v/>
      </c>
    </row>
    <row r="112" spans="1:9" ht="15" customHeight="1" x14ac:dyDescent="0.25">
      <c r="A112" s="200" t="s">
        <v>44</v>
      </c>
      <c r="B112" s="251"/>
      <c r="C112" s="201"/>
      <c r="D112" s="214"/>
      <c r="E112" s="214"/>
      <c r="F112" s="207"/>
      <c r="G112" s="202"/>
      <c r="I112" s="189"/>
    </row>
    <row r="113" spans="1:9" ht="15" customHeight="1" outlineLevel="1" x14ac:dyDescent="0.25">
      <c r="A113" s="183" t="s">
        <v>43</v>
      </c>
      <c r="B113" s="249" t="str">
        <f>IF(C113="","",VLOOKUP(C113,seznam!$B$1:$E$979,4,FALSE))</f>
        <v/>
      </c>
      <c r="C113" s="196"/>
      <c r="D113" s="212" t="str">
        <f>IF(C113="","",VLOOKUP(C113,seznam!$B$1:$D$979,2,FALSE))</f>
        <v/>
      </c>
      <c r="E113" s="212" t="str">
        <f>IF(C113="","",VLOOKUP(C113,seznam!$B$1:$D$979,3,FALSE))</f>
        <v/>
      </c>
      <c r="F113" s="205">
        <v>0</v>
      </c>
      <c r="G113" s="190"/>
      <c r="I113" s="194" t="str">
        <f>IF(C113="","",VLOOKUP(C113,seznam!$B$1:$F$979,5,FALSE))</f>
        <v/>
      </c>
    </row>
    <row r="114" spans="1:9" ht="15" customHeight="1" outlineLevel="1" x14ac:dyDescent="0.25">
      <c r="B114" s="249" t="str">
        <f>IF(C114="","",VLOOKUP(C114,seznam!$B$1:$E$979,4,FALSE))</f>
        <v/>
      </c>
      <c r="C114" s="196"/>
      <c r="D114" s="212" t="str">
        <f>IF(C114="","",VLOOKUP(C114,seznam!$B$1:$D$979,2,FALSE))</f>
        <v/>
      </c>
      <c r="E114" s="212" t="str">
        <f>IF(C114="","",VLOOKUP(C114,seznam!$B$1:$D$979,3,FALSE))</f>
        <v/>
      </c>
      <c r="F114" s="205"/>
      <c r="G114" s="190"/>
      <c r="I114" s="194" t="str">
        <f>IF(C114="","",VLOOKUP(C114,seznam!$B$1:$F$979,5,FALSE))</f>
        <v/>
      </c>
    </row>
    <row r="115" spans="1:9" ht="15" customHeight="1" outlineLevel="1" x14ac:dyDescent="0.25">
      <c r="B115" s="249" t="str">
        <f>IF(C115="","",VLOOKUP(C115,seznam!$B$1:$E$979,4,FALSE))</f>
        <v/>
      </c>
      <c r="C115" s="196"/>
      <c r="D115" s="212" t="str">
        <f>IF(C115="","",VLOOKUP(C115,seznam!$B$1:$D$979,2,FALSE))</f>
        <v/>
      </c>
      <c r="E115" s="212" t="str">
        <f>IF(C115="","",VLOOKUP(C115,seznam!$B$1:$D$979,3,FALSE))</f>
        <v/>
      </c>
      <c r="F115" s="205"/>
      <c r="G115" s="190"/>
      <c r="I115" s="194" t="str">
        <f>IF(C115="","",VLOOKUP(C115,seznam!$B$1:$F$979,5,FALSE))</f>
        <v/>
      </c>
    </row>
    <row r="116" spans="1:9" ht="15" customHeight="1" outlineLevel="1" x14ac:dyDescent="0.25">
      <c r="B116" s="249" t="str">
        <f>IF(C116="","",VLOOKUP(C116,seznam!$B$1:$E$979,4,FALSE))</f>
        <v/>
      </c>
      <c r="C116" s="196"/>
      <c r="D116" s="212" t="str">
        <f>IF(C116="","",VLOOKUP(C116,seznam!$B$1:$D$979,2,FALSE))</f>
        <v/>
      </c>
      <c r="E116" s="212" t="str">
        <f>IF(C116="","",VLOOKUP(C116,seznam!$B$1:$D$979,3,FALSE))</f>
        <v/>
      </c>
      <c r="F116" s="205"/>
      <c r="G116" s="190"/>
      <c r="I116" s="194" t="str">
        <f>IF(C116="","",VLOOKUP(C116,seznam!$B$1:$F$979,5,FALSE))</f>
        <v/>
      </c>
    </row>
    <row r="117" spans="1:9" ht="15" customHeight="1" outlineLevel="1" x14ac:dyDescent="0.25">
      <c r="B117" s="249" t="str">
        <f>IF(C117="","",VLOOKUP(C117,seznam!$B$1:$E$979,4,FALSE))</f>
        <v/>
      </c>
      <c r="C117" s="196"/>
      <c r="D117" s="212" t="str">
        <f>IF(C117="","",VLOOKUP(C117,seznam!$B$1:$D$979,2,FALSE))</f>
        <v/>
      </c>
      <c r="E117" s="212" t="str">
        <f>IF(C117="","",VLOOKUP(C117,seznam!$B$1:$D$979,3,FALSE))</f>
        <v/>
      </c>
      <c r="F117" s="205"/>
      <c r="G117" s="190"/>
      <c r="I117" s="194" t="str">
        <f>IF(C117="","",VLOOKUP(C117,seznam!$B$1:$F$979,5,FALSE))</f>
        <v/>
      </c>
    </row>
    <row r="118" spans="1:9" ht="15" customHeight="1" outlineLevel="1" x14ac:dyDescent="0.25">
      <c r="B118" s="249" t="str">
        <f>IF(C118="","",VLOOKUP(C118,seznam!$B$1:$E$979,4,FALSE))</f>
        <v/>
      </c>
      <c r="C118" s="196"/>
      <c r="D118" s="212" t="str">
        <f>IF(C118="","",VLOOKUP(C118,seznam!$B$1:$D$979,2,FALSE))</f>
        <v/>
      </c>
      <c r="E118" s="212" t="str">
        <f>IF(C118="","",VLOOKUP(C118,seznam!$B$1:$D$979,3,FALSE))</f>
        <v/>
      </c>
      <c r="F118" s="205"/>
      <c r="G118" s="190"/>
      <c r="I118" s="194" t="str">
        <f>IF(C118="","",VLOOKUP(C118,seznam!$B$1:$F$979,5,FALSE))</f>
        <v/>
      </c>
    </row>
    <row r="119" spans="1:9" ht="15" customHeight="1" outlineLevel="1" x14ac:dyDescent="0.25">
      <c r="B119" s="249" t="str">
        <f>IF(C119="","",VLOOKUP(C119,seznam!$B$1:$E$979,4,FALSE))</f>
        <v/>
      </c>
      <c r="C119" s="196"/>
      <c r="D119" s="212" t="str">
        <f>IF(C119="","",VLOOKUP(C119,seznam!$B$1:$D$979,2,FALSE))</f>
        <v/>
      </c>
      <c r="E119" s="212" t="str">
        <f>IF(C119="","",VLOOKUP(C119,seznam!$B$1:$D$979,3,FALSE))</f>
        <v/>
      </c>
      <c r="F119" s="205"/>
      <c r="G119" s="190"/>
      <c r="I119" s="194" t="str">
        <f>IF(C119="","",VLOOKUP(C119,seznam!$B$1:$F$979,5,FALSE))</f>
        <v/>
      </c>
    </row>
    <row r="120" spans="1:9" outlineLevel="1" x14ac:dyDescent="0.25">
      <c r="B120" s="249" t="str">
        <f>IF(C120="","",VLOOKUP(C120,seznam!$B$1:$E$979,4,FALSE))</f>
        <v/>
      </c>
      <c r="C120" s="196"/>
      <c r="D120" s="212" t="str">
        <f>IF(C120="","",VLOOKUP(C120,seznam!$B$1:$D$979,2,FALSE))</f>
        <v/>
      </c>
      <c r="E120" s="212" t="str">
        <f>IF(C120="","",VLOOKUP(C120,seznam!$B$1:$D$979,3,FALSE))</f>
        <v/>
      </c>
      <c r="F120" s="205"/>
      <c r="G120" s="190"/>
      <c r="I120" s="194" t="str">
        <f>IF(C120="","",VLOOKUP(C120,seznam!$B$1:$F$979,5,FALSE))</f>
        <v/>
      </c>
    </row>
    <row r="121" spans="1:9" outlineLevel="1" x14ac:dyDescent="0.25">
      <c r="B121" s="249" t="str">
        <f>IF(C121="","",VLOOKUP(C121,seznam!$B$1:$E$979,4,FALSE))</f>
        <v/>
      </c>
      <c r="C121" s="196"/>
      <c r="D121" s="212" t="str">
        <f>IF(C121="","",VLOOKUP(C121,seznam!$B$1:$D$979,2,FALSE))</f>
        <v/>
      </c>
      <c r="E121" s="212" t="str">
        <f>IF(C121="","",VLOOKUP(C121,seznam!$B$1:$D$979,3,FALSE))</f>
        <v/>
      </c>
      <c r="F121" s="205"/>
      <c r="G121" s="190"/>
      <c r="I121" s="194" t="str">
        <f>IF(C121="","",VLOOKUP(C121,seznam!$B$1:$F$979,5,FALSE))</f>
        <v/>
      </c>
    </row>
    <row r="122" spans="1:9" ht="15" customHeight="1" outlineLevel="1" x14ac:dyDescent="0.25">
      <c r="B122" s="249" t="str">
        <f>IF(C122="","",VLOOKUP(C122,seznam!$B$1:$E$979,4,FALSE))</f>
        <v/>
      </c>
      <c r="C122" s="196"/>
      <c r="D122" s="212" t="str">
        <f>IF(C122="","",VLOOKUP(C122,seznam!$B$1:$D$979,2,FALSE))</f>
        <v/>
      </c>
      <c r="E122" s="212" t="str">
        <f>IF(C122="","",VLOOKUP(C122,seznam!$B$1:$D$979,3,FALSE))</f>
        <v/>
      </c>
      <c r="F122" s="205"/>
      <c r="G122" s="190"/>
      <c r="I122" s="194" t="str">
        <f>IF(C122="","",VLOOKUP(C122,seznam!$B$1:$F$979,5,FALSE))</f>
        <v/>
      </c>
    </row>
    <row r="123" spans="1:9" ht="15" customHeight="1" outlineLevel="1" x14ac:dyDescent="0.25">
      <c r="B123" s="249" t="str">
        <f>IF(C123="","",VLOOKUP(C123,seznam!$B$1:$E$979,4,FALSE))</f>
        <v/>
      </c>
      <c r="C123" s="196"/>
      <c r="D123" s="212" t="str">
        <f>IF(C123="","",VLOOKUP(C123,seznam!$B$1:$D$979,2,FALSE))</f>
        <v/>
      </c>
      <c r="E123" s="212" t="str">
        <f>IF(C123="","",VLOOKUP(C123,seznam!$B$1:$D$979,3,FALSE))</f>
        <v/>
      </c>
      <c r="F123" s="205"/>
      <c r="G123" s="190"/>
      <c r="I123" s="194" t="str">
        <f>IF(C123="","",VLOOKUP(C123,seznam!$B$1:$F$979,5,FALSE))</f>
        <v/>
      </c>
    </row>
    <row r="124" spans="1:9" ht="15" customHeight="1" collapsed="1" x14ac:dyDescent="0.25">
      <c r="A124" s="200" t="s">
        <v>44</v>
      </c>
      <c r="B124" s="251"/>
      <c r="C124" s="201"/>
      <c r="D124" s="214"/>
      <c r="E124" s="214"/>
      <c r="F124" s="207"/>
      <c r="G124" s="202"/>
      <c r="I124" s="189"/>
    </row>
    <row r="125" spans="1:9" ht="15" hidden="1" customHeight="1" outlineLevel="1" x14ac:dyDescent="0.25">
      <c r="A125" s="183" t="s">
        <v>43</v>
      </c>
      <c r="B125" s="249" t="str">
        <f>IF(C125="","",VLOOKUP(C125,seznam!$B$1:$E$979,4,FALSE))</f>
        <v/>
      </c>
      <c r="C125" s="196"/>
      <c r="D125" s="212" t="str">
        <f>IF(C125="","",VLOOKUP(C125,seznam!$B$1:$D$979,2,FALSE))</f>
        <v/>
      </c>
      <c r="E125" s="212" t="str">
        <f>IF(C125="","",VLOOKUP(C125,seznam!$B$1:$D$979,3,FALSE))</f>
        <v/>
      </c>
      <c r="F125" s="205"/>
      <c r="G125" s="190"/>
      <c r="I125" s="194" t="str">
        <f>IF(C125="","",VLOOKUP(C125,seznam!$B$1:$F$979,5,FALSE))</f>
        <v/>
      </c>
    </row>
    <row r="126" spans="1:9" ht="15" hidden="1" customHeight="1" outlineLevel="1" x14ac:dyDescent="0.25">
      <c r="B126" s="249" t="str">
        <f>IF(C126="","",VLOOKUP(C126,seznam!$B$1:$E$979,4,FALSE))</f>
        <v/>
      </c>
      <c r="C126" s="196"/>
      <c r="D126" s="212" t="str">
        <f>IF(C126="","",VLOOKUP(C126,seznam!$B$1:$D$979,2,FALSE))</f>
        <v/>
      </c>
      <c r="E126" s="212" t="str">
        <f>IF(C126="","",VLOOKUP(C126,seznam!$B$1:$D$979,3,FALSE))</f>
        <v/>
      </c>
      <c r="F126" s="205"/>
      <c r="G126" s="190"/>
      <c r="I126" s="194" t="str">
        <f>IF(C126="","",VLOOKUP(C126,seznam!$B$1:$F$979,5,FALSE))</f>
        <v/>
      </c>
    </row>
    <row r="127" spans="1:9" ht="15" hidden="1" customHeight="1" outlineLevel="1" x14ac:dyDescent="0.25">
      <c r="B127" s="249" t="str">
        <f>IF(C127="","",VLOOKUP(C127,seznam!$B$1:$E$979,4,FALSE))</f>
        <v/>
      </c>
      <c r="C127" s="196"/>
      <c r="D127" s="212" t="str">
        <f>IF(C127="","",VLOOKUP(C127,seznam!$B$1:$D$979,2,FALSE))</f>
        <v/>
      </c>
      <c r="E127" s="212" t="str">
        <f>IF(C127="","",VLOOKUP(C127,seznam!$B$1:$D$979,3,FALSE))</f>
        <v/>
      </c>
      <c r="F127" s="205"/>
      <c r="G127" s="190"/>
      <c r="I127" s="194" t="str">
        <f>IF(C127="","",VLOOKUP(C127,seznam!$B$1:$F$979,5,FALSE))</f>
        <v/>
      </c>
    </row>
    <row r="128" spans="1:9" ht="15" hidden="1" customHeight="1" outlineLevel="1" x14ac:dyDescent="0.25">
      <c r="B128" s="249" t="str">
        <f>IF(C128="","",VLOOKUP(C128,seznam!$B$1:$E$979,4,FALSE))</f>
        <v/>
      </c>
      <c r="C128" s="196"/>
      <c r="D128" s="212" t="str">
        <f>IF(C128="","",VLOOKUP(C128,seznam!$B$1:$D$979,2,FALSE))</f>
        <v/>
      </c>
      <c r="E128" s="212" t="str">
        <f>IF(C128="","",VLOOKUP(C128,seznam!$B$1:$D$979,3,FALSE))</f>
        <v/>
      </c>
      <c r="F128" s="205"/>
      <c r="G128" s="190"/>
      <c r="I128" s="194" t="str">
        <f>IF(C128="","",VLOOKUP(C128,seznam!$B$1:$F$979,5,FALSE))</f>
        <v/>
      </c>
    </row>
    <row r="129" spans="1:9" ht="15" hidden="1" customHeight="1" outlineLevel="1" x14ac:dyDescent="0.25">
      <c r="B129" s="249" t="str">
        <f>IF(C129="","",VLOOKUP(C129,seznam!$B$1:$E$979,4,FALSE))</f>
        <v/>
      </c>
      <c r="C129" s="196"/>
      <c r="D129" s="212" t="str">
        <f>IF(C129="","",VLOOKUP(C129,seznam!$B$1:$D$979,2,FALSE))</f>
        <v/>
      </c>
      <c r="E129" s="212" t="str">
        <f>IF(C129="","",VLOOKUP(C129,seznam!$B$1:$D$979,3,FALSE))</f>
        <v/>
      </c>
      <c r="F129" s="205"/>
      <c r="G129" s="190"/>
      <c r="I129" s="194" t="str">
        <f>IF(C129="","",VLOOKUP(C129,seznam!$B$1:$F$979,5,FALSE))</f>
        <v/>
      </c>
    </row>
    <row r="130" spans="1:9" ht="15" hidden="1" customHeight="1" outlineLevel="1" x14ac:dyDescent="0.25">
      <c r="B130" s="249" t="str">
        <f>IF(C130="","",VLOOKUP(C130,seznam!$B$1:$E$979,4,FALSE))</f>
        <v/>
      </c>
      <c r="C130" s="196"/>
      <c r="D130" s="212" t="str">
        <f>IF(C130="","",VLOOKUP(C130,seznam!$B$1:$D$979,2,FALSE))</f>
        <v/>
      </c>
      <c r="E130" s="212" t="str">
        <f>IF(C130="","",VLOOKUP(C130,seznam!$B$1:$D$979,3,FALSE))</f>
        <v/>
      </c>
      <c r="F130" s="205"/>
      <c r="G130" s="190"/>
      <c r="I130" s="194" t="str">
        <f>IF(C130="","",VLOOKUP(C130,seznam!$B$1:$F$979,5,FALSE))</f>
        <v/>
      </c>
    </row>
    <row r="131" spans="1:9" ht="15" hidden="1" customHeight="1" outlineLevel="1" x14ac:dyDescent="0.25">
      <c r="B131" s="249" t="str">
        <f>IF(C131="","",VLOOKUP(C131,seznam!$B$1:$E$979,4,FALSE))</f>
        <v/>
      </c>
      <c r="C131" s="196"/>
      <c r="D131" s="212" t="str">
        <f>IF(C131="","",VLOOKUP(C131,seznam!$B$1:$D$979,2,FALSE))</f>
        <v/>
      </c>
      <c r="E131" s="212" t="str">
        <f>IF(C131="","",VLOOKUP(C131,seznam!$B$1:$D$979,3,FALSE))</f>
        <v/>
      </c>
      <c r="F131" s="205"/>
      <c r="G131" s="190"/>
      <c r="I131" s="194" t="str">
        <f>IF(C131="","",VLOOKUP(C131,seznam!$B$1:$F$979,5,FALSE))</f>
        <v/>
      </c>
    </row>
    <row r="132" spans="1:9" hidden="1" outlineLevel="1" x14ac:dyDescent="0.25">
      <c r="B132" s="249" t="str">
        <f>IF(C132="","",VLOOKUP(C132,seznam!$B$1:$E$979,4,FALSE))</f>
        <v/>
      </c>
      <c r="C132" s="196"/>
      <c r="D132" s="212" t="str">
        <f>IF(C132="","",VLOOKUP(C132,seznam!$B$1:$D$979,2,FALSE))</f>
        <v/>
      </c>
      <c r="E132" s="212" t="str">
        <f>IF(C132="","",VLOOKUP(C132,seznam!$B$1:$D$979,3,FALSE))</f>
        <v/>
      </c>
      <c r="F132" s="205"/>
      <c r="G132" s="190"/>
      <c r="I132" s="194" t="str">
        <f>IF(C132="","",VLOOKUP(C132,seznam!$B$1:$F$979,5,FALSE))</f>
        <v/>
      </c>
    </row>
    <row r="133" spans="1:9" hidden="1" outlineLevel="1" x14ac:dyDescent="0.25">
      <c r="B133" s="249" t="str">
        <f>IF(C133="","",VLOOKUP(C133,seznam!$B$1:$E$979,4,FALSE))</f>
        <v/>
      </c>
      <c r="C133" s="196"/>
      <c r="D133" s="212" t="str">
        <f>IF(C133="","",VLOOKUP(C133,seznam!$B$1:$D$979,2,FALSE))</f>
        <v/>
      </c>
      <c r="E133" s="212" t="str">
        <f>IF(C133="","",VLOOKUP(C133,seznam!$B$1:$D$979,3,FALSE))</f>
        <v/>
      </c>
      <c r="F133" s="205"/>
      <c r="G133" s="190"/>
      <c r="I133" s="194" t="str">
        <f>IF(C133="","",VLOOKUP(C133,seznam!$B$1:$F$979,5,FALSE))</f>
        <v/>
      </c>
    </row>
    <row r="134" spans="1:9" ht="15" hidden="1" customHeight="1" outlineLevel="1" x14ac:dyDescent="0.25">
      <c r="B134" s="249" t="str">
        <f>IF(C134="","",VLOOKUP(C134,seznam!$B$1:$E$979,4,FALSE))</f>
        <v/>
      </c>
      <c r="C134" s="196"/>
      <c r="D134" s="212" t="str">
        <f>IF(C134="","",VLOOKUP(C134,seznam!$B$1:$D$979,2,FALSE))</f>
        <v/>
      </c>
      <c r="E134" s="212" t="str">
        <f>IF(C134="","",VLOOKUP(C134,seznam!$B$1:$D$979,3,FALSE))</f>
        <v/>
      </c>
      <c r="F134" s="205"/>
      <c r="G134" s="190"/>
      <c r="I134" s="194" t="str">
        <f>IF(C134="","",VLOOKUP(C134,seznam!$B$1:$F$979,5,FALSE))</f>
        <v/>
      </c>
    </row>
    <row r="135" spans="1:9" ht="15" hidden="1" customHeight="1" outlineLevel="1" x14ac:dyDescent="0.25">
      <c r="B135" s="249" t="str">
        <f>IF(C135="","",VLOOKUP(C135,seznam!$B$1:$E$979,4,FALSE))</f>
        <v/>
      </c>
      <c r="C135" s="196"/>
      <c r="D135" s="212" t="str">
        <f>IF(C135="","",VLOOKUP(C135,seznam!$B$1:$D$979,2,FALSE))</f>
        <v/>
      </c>
      <c r="E135" s="212" t="str">
        <f>IF(C135="","",VLOOKUP(C135,seznam!$B$1:$D$979,3,FALSE))</f>
        <v/>
      </c>
      <c r="F135" s="205"/>
      <c r="G135" s="190"/>
      <c r="I135" s="194" t="str">
        <f>IF(C135="","",VLOOKUP(C135,seznam!$B$1:$F$979,5,FALSE))</f>
        <v/>
      </c>
    </row>
    <row r="136" spans="1:9" ht="15" customHeight="1" collapsed="1" x14ac:dyDescent="0.25">
      <c r="A136" s="200" t="s">
        <v>44</v>
      </c>
      <c r="B136" s="251"/>
      <c r="C136" s="201"/>
      <c r="D136" s="214"/>
      <c r="E136" s="214"/>
      <c r="F136" s="207"/>
      <c r="G136" s="202"/>
      <c r="I136" s="189"/>
    </row>
    <row r="137" spans="1:9" ht="15" hidden="1" customHeight="1" outlineLevel="1" x14ac:dyDescent="0.25">
      <c r="A137" s="183" t="s">
        <v>43</v>
      </c>
      <c r="B137" s="249" t="str">
        <f>IF(C137="","",VLOOKUP(C137,seznam!$B$1:$E$979,4,FALSE))</f>
        <v/>
      </c>
      <c r="C137" s="196"/>
      <c r="D137" s="212" t="str">
        <f>IF(C137="","",VLOOKUP(C137,seznam!$B$1:$D$979,2,FALSE))</f>
        <v/>
      </c>
      <c r="E137" s="212" t="str">
        <f>IF(C137="","",VLOOKUP(C137,seznam!$B$1:$D$979,3,FALSE))</f>
        <v/>
      </c>
      <c r="F137" s="205"/>
      <c r="G137" s="190"/>
      <c r="I137" s="194" t="str">
        <f>IF(C137="","",VLOOKUP(C137,seznam!$B$1:$F$979,5,FALSE))</f>
        <v/>
      </c>
    </row>
    <row r="138" spans="1:9" ht="15" hidden="1" customHeight="1" outlineLevel="1" x14ac:dyDescent="0.25">
      <c r="B138" s="249" t="str">
        <f>IF(C138="","",VLOOKUP(C138,seznam!$B$1:$E$979,4,FALSE))</f>
        <v/>
      </c>
      <c r="C138" s="196"/>
      <c r="D138" s="212" t="str">
        <f>IF(C138="","",VLOOKUP(C138,seznam!$B$1:$D$979,2,FALSE))</f>
        <v/>
      </c>
      <c r="E138" s="212" t="str">
        <f>IF(C138="","",VLOOKUP(C138,seznam!$B$1:$D$979,3,FALSE))</f>
        <v/>
      </c>
      <c r="F138" s="205"/>
      <c r="G138" s="190"/>
      <c r="I138" s="194" t="str">
        <f>IF(C138="","",VLOOKUP(C138,seznam!$B$1:$F$979,5,FALSE))</f>
        <v/>
      </c>
    </row>
    <row r="139" spans="1:9" ht="15" hidden="1" customHeight="1" outlineLevel="1" x14ac:dyDescent="0.25">
      <c r="B139" s="249" t="str">
        <f>IF(C139="","",VLOOKUP(C139,seznam!$B$1:$E$979,4,FALSE))</f>
        <v/>
      </c>
      <c r="C139" s="196"/>
      <c r="D139" s="212" t="str">
        <f>IF(C139="","",VLOOKUP(C139,seznam!$B$1:$D$979,2,FALSE))</f>
        <v/>
      </c>
      <c r="E139" s="212" t="str">
        <f>IF(C139="","",VLOOKUP(C139,seznam!$B$1:$D$979,3,FALSE))</f>
        <v/>
      </c>
      <c r="F139" s="205"/>
      <c r="G139" s="190"/>
      <c r="I139" s="194" t="str">
        <f>IF(C139="","",VLOOKUP(C139,seznam!$B$1:$F$979,5,FALSE))</f>
        <v/>
      </c>
    </row>
    <row r="140" spans="1:9" ht="15" hidden="1" customHeight="1" outlineLevel="1" x14ac:dyDescent="0.25">
      <c r="B140" s="249" t="str">
        <f>IF(C140="","",VLOOKUP(C140,seznam!$B$1:$E$979,4,FALSE))</f>
        <v/>
      </c>
      <c r="C140" s="196"/>
      <c r="D140" s="212" t="str">
        <f>IF(C140="","",VLOOKUP(C140,seznam!$B$1:$D$979,2,FALSE))</f>
        <v/>
      </c>
      <c r="E140" s="212" t="str">
        <f>IF(C140="","",VLOOKUP(C140,seznam!$B$1:$D$979,3,FALSE))</f>
        <v/>
      </c>
      <c r="F140" s="205"/>
      <c r="G140" s="190"/>
      <c r="I140" s="194" t="str">
        <f>IF(C140="","",VLOOKUP(C140,seznam!$B$1:$F$979,5,FALSE))</f>
        <v/>
      </c>
    </row>
    <row r="141" spans="1:9" ht="15" hidden="1" customHeight="1" outlineLevel="1" x14ac:dyDescent="0.25">
      <c r="B141" s="249" t="str">
        <f>IF(C141="","",VLOOKUP(C141,seznam!$B$1:$E$979,4,FALSE))</f>
        <v/>
      </c>
      <c r="C141" s="196"/>
      <c r="D141" s="212" t="str">
        <f>IF(C141="","",VLOOKUP(C141,seznam!$B$1:$D$979,2,FALSE))</f>
        <v/>
      </c>
      <c r="E141" s="212" t="str">
        <f>IF(C141="","",VLOOKUP(C141,seznam!$B$1:$D$979,3,FALSE))</f>
        <v/>
      </c>
      <c r="F141" s="205"/>
      <c r="G141" s="190"/>
      <c r="I141" s="194" t="str">
        <f>IF(C141="","",VLOOKUP(C141,seznam!$B$1:$F$979,5,FALSE))</f>
        <v/>
      </c>
    </row>
    <row r="142" spans="1:9" ht="15" hidden="1" customHeight="1" outlineLevel="1" x14ac:dyDescent="0.25">
      <c r="B142" s="249" t="str">
        <f>IF(C142="","",VLOOKUP(C142,seznam!$B$1:$E$979,4,FALSE))</f>
        <v/>
      </c>
      <c r="C142" s="196"/>
      <c r="D142" s="212" t="str">
        <f>IF(C142="","",VLOOKUP(C142,seznam!$B$1:$D$979,2,FALSE))</f>
        <v/>
      </c>
      <c r="E142" s="212" t="str">
        <f>IF(C142="","",VLOOKUP(C142,seznam!$B$1:$D$979,3,FALSE))</f>
        <v/>
      </c>
      <c r="F142" s="205"/>
      <c r="G142" s="190"/>
      <c r="I142" s="194" t="str">
        <f>IF(C142="","",VLOOKUP(C142,seznam!$B$1:$F$979,5,FALSE))</f>
        <v/>
      </c>
    </row>
    <row r="143" spans="1:9" ht="15" hidden="1" customHeight="1" outlineLevel="1" x14ac:dyDescent="0.25">
      <c r="B143" s="249" t="str">
        <f>IF(C143="","",VLOOKUP(C143,seznam!$B$1:$E$979,4,FALSE))</f>
        <v/>
      </c>
      <c r="C143" s="196"/>
      <c r="D143" s="212" t="str">
        <f>IF(C143="","",VLOOKUP(C143,seznam!$B$1:$D$979,2,FALSE))</f>
        <v/>
      </c>
      <c r="E143" s="212" t="str">
        <f>IF(C143="","",VLOOKUP(C143,seznam!$B$1:$D$979,3,FALSE))</f>
        <v/>
      </c>
      <c r="F143" s="205"/>
      <c r="G143" s="190"/>
      <c r="I143" s="194" t="str">
        <f>IF(C143="","",VLOOKUP(C143,seznam!$B$1:$F$979,5,FALSE))</f>
        <v/>
      </c>
    </row>
    <row r="144" spans="1:9" hidden="1" outlineLevel="1" x14ac:dyDescent="0.25">
      <c r="B144" s="249" t="str">
        <f>IF(C144="","",VLOOKUP(C144,seznam!$B$1:$E$979,4,FALSE))</f>
        <v/>
      </c>
      <c r="C144" s="196"/>
      <c r="D144" s="212" t="str">
        <f>IF(C144="","",VLOOKUP(C144,seznam!$B$1:$D$979,2,FALSE))</f>
        <v/>
      </c>
      <c r="E144" s="212" t="str">
        <f>IF(C144="","",VLOOKUP(C144,seznam!$B$1:$D$979,3,FALSE))</f>
        <v/>
      </c>
      <c r="F144" s="205"/>
      <c r="G144" s="190"/>
      <c r="I144" s="194" t="str">
        <f>IF(C144="","",VLOOKUP(C144,seznam!$B$1:$F$979,5,FALSE))</f>
        <v/>
      </c>
    </row>
    <row r="145" spans="1:9" hidden="1" outlineLevel="1" x14ac:dyDescent="0.25">
      <c r="B145" s="249" t="str">
        <f>IF(C145="","",VLOOKUP(C145,seznam!$B$1:$E$979,4,FALSE))</f>
        <v/>
      </c>
      <c r="C145" s="196"/>
      <c r="D145" s="212" t="str">
        <f>IF(C145="","",VLOOKUP(C145,seznam!$B$1:$D$979,2,FALSE))</f>
        <v/>
      </c>
      <c r="E145" s="212" t="str">
        <f>IF(C145="","",VLOOKUP(C145,seznam!$B$1:$D$979,3,FALSE))</f>
        <v/>
      </c>
      <c r="F145" s="205"/>
      <c r="G145" s="190"/>
      <c r="I145" s="194" t="str">
        <f>IF(C145="","",VLOOKUP(C145,seznam!$B$1:$F$979,5,FALSE))</f>
        <v/>
      </c>
    </row>
    <row r="146" spans="1:9" ht="15" hidden="1" customHeight="1" outlineLevel="1" x14ac:dyDescent="0.25">
      <c r="B146" s="249" t="str">
        <f>IF(C146="","",VLOOKUP(C146,seznam!$B$1:$E$979,4,FALSE))</f>
        <v/>
      </c>
      <c r="C146" s="196"/>
      <c r="D146" s="212" t="str">
        <f>IF(C146="","",VLOOKUP(C146,seznam!$B$1:$D$979,2,FALSE))</f>
        <v/>
      </c>
      <c r="E146" s="212" t="str">
        <f>IF(C146="","",VLOOKUP(C146,seznam!$B$1:$D$979,3,FALSE))</f>
        <v/>
      </c>
      <c r="F146" s="205"/>
      <c r="G146" s="190"/>
      <c r="I146" s="194" t="str">
        <f>IF(C146="","",VLOOKUP(C146,seznam!$B$1:$F$979,5,FALSE))</f>
        <v/>
      </c>
    </row>
    <row r="147" spans="1:9" ht="15" hidden="1" customHeight="1" outlineLevel="1" x14ac:dyDescent="0.25">
      <c r="B147" s="249" t="str">
        <f>IF(C147="","",VLOOKUP(C147,seznam!$B$1:$E$979,4,FALSE))</f>
        <v/>
      </c>
      <c r="C147" s="196"/>
      <c r="D147" s="212" t="str">
        <f>IF(C147="","",VLOOKUP(C147,seznam!$B$1:$D$979,2,FALSE))</f>
        <v/>
      </c>
      <c r="E147" s="212" t="str">
        <f>IF(C147="","",VLOOKUP(C147,seznam!$B$1:$D$979,3,FALSE))</f>
        <v/>
      </c>
      <c r="F147" s="205"/>
      <c r="G147" s="190"/>
      <c r="I147" s="194" t="str">
        <f>IF(C147="","",VLOOKUP(C147,seznam!$B$1:$F$979,5,FALSE))</f>
        <v/>
      </c>
    </row>
    <row r="148" spans="1:9" ht="15" customHeight="1" collapsed="1" x14ac:dyDescent="0.25">
      <c r="A148" s="200" t="s">
        <v>44</v>
      </c>
      <c r="B148" s="251"/>
      <c r="C148" s="201"/>
      <c r="D148" s="214"/>
      <c r="E148" s="214"/>
      <c r="F148" s="207"/>
      <c r="G148" s="202"/>
      <c r="I148" s="189"/>
    </row>
    <row r="149" spans="1:9" ht="15" hidden="1" customHeight="1" outlineLevel="1" x14ac:dyDescent="0.25">
      <c r="A149" s="183" t="s">
        <v>43</v>
      </c>
      <c r="B149" s="249" t="str">
        <f>IF(C149="","",VLOOKUP(C149,seznam!$B$1:$E$979,4,FALSE))</f>
        <v/>
      </c>
      <c r="C149" s="196"/>
      <c r="D149" s="212" t="str">
        <f>IF(C149="","",VLOOKUP(C149,seznam!$B$1:$D$979,2,FALSE))</f>
        <v/>
      </c>
      <c r="E149" s="212" t="str">
        <f>IF(C149="","",VLOOKUP(C149,seznam!$B$1:$D$979,3,FALSE))</f>
        <v/>
      </c>
      <c r="F149" s="205"/>
      <c r="G149" s="190"/>
      <c r="I149" s="194" t="str">
        <f>IF(C149="","",VLOOKUP(C149,seznam!$B$1:$F$979,5,FALSE))</f>
        <v/>
      </c>
    </row>
    <row r="150" spans="1:9" ht="15" hidden="1" customHeight="1" outlineLevel="1" x14ac:dyDescent="0.25">
      <c r="B150" s="249" t="str">
        <f>IF(C150="","",VLOOKUP(C150,seznam!$B$1:$E$979,4,FALSE))</f>
        <v/>
      </c>
      <c r="C150" s="196"/>
      <c r="D150" s="212" t="str">
        <f>IF(C150="","",VLOOKUP(C150,seznam!$B$1:$D$979,2,FALSE))</f>
        <v/>
      </c>
      <c r="E150" s="212" t="str">
        <f>IF(C150="","",VLOOKUP(C150,seznam!$B$1:$D$979,3,FALSE))</f>
        <v/>
      </c>
      <c r="F150" s="205"/>
      <c r="G150" s="190"/>
      <c r="I150" s="194" t="str">
        <f>IF(C150="","",VLOOKUP(C150,seznam!$B$1:$F$979,5,FALSE))</f>
        <v/>
      </c>
    </row>
    <row r="151" spans="1:9" ht="15" hidden="1" customHeight="1" outlineLevel="1" x14ac:dyDescent="0.25">
      <c r="B151" s="249" t="str">
        <f>IF(C151="","",VLOOKUP(C151,seznam!$B$1:$E$979,4,FALSE))</f>
        <v/>
      </c>
      <c r="C151" s="196"/>
      <c r="D151" s="212" t="str">
        <f>IF(C151="","",VLOOKUP(C151,seznam!$B$1:$D$979,2,FALSE))</f>
        <v/>
      </c>
      <c r="E151" s="212" t="str">
        <f>IF(C151="","",VLOOKUP(C151,seznam!$B$1:$D$979,3,FALSE))</f>
        <v/>
      </c>
      <c r="F151" s="205"/>
      <c r="G151" s="190"/>
      <c r="I151" s="194" t="str">
        <f>IF(C151="","",VLOOKUP(C151,seznam!$B$1:$F$979,5,FALSE))</f>
        <v/>
      </c>
    </row>
    <row r="152" spans="1:9" ht="15" hidden="1" customHeight="1" outlineLevel="1" x14ac:dyDescent="0.25">
      <c r="B152" s="249" t="str">
        <f>IF(C152="","",VLOOKUP(C152,seznam!$B$1:$E$979,4,FALSE))</f>
        <v/>
      </c>
      <c r="C152" s="196"/>
      <c r="D152" s="212" t="str">
        <f>IF(C152="","",VLOOKUP(C152,seznam!$B$1:$D$979,2,FALSE))</f>
        <v/>
      </c>
      <c r="E152" s="212" t="str">
        <f>IF(C152="","",VLOOKUP(C152,seznam!$B$1:$D$979,3,FALSE))</f>
        <v/>
      </c>
      <c r="F152" s="205"/>
      <c r="G152" s="190"/>
      <c r="I152" s="194" t="str">
        <f>IF(C152="","",VLOOKUP(C152,seznam!$B$1:$F$979,5,FALSE))</f>
        <v/>
      </c>
    </row>
    <row r="153" spans="1:9" ht="15" hidden="1" customHeight="1" outlineLevel="1" x14ac:dyDescent="0.25">
      <c r="B153" s="249" t="str">
        <f>IF(C153="","",VLOOKUP(C153,seznam!$B$1:$E$979,4,FALSE))</f>
        <v/>
      </c>
      <c r="C153" s="196"/>
      <c r="D153" s="212" t="str">
        <f>IF(C153="","",VLOOKUP(C153,seznam!$B$1:$D$979,2,FALSE))</f>
        <v/>
      </c>
      <c r="E153" s="212" t="str">
        <f>IF(C153="","",VLOOKUP(C153,seznam!$B$1:$D$979,3,FALSE))</f>
        <v/>
      </c>
      <c r="F153" s="205"/>
      <c r="G153" s="190"/>
      <c r="I153" s="194" t="str">
        <f>IF(C153="","",VLOOKUP(C153,seznam!$B$1:$F$979,5,FALSE))</f>
        <v/>
      </c>
    </row>
    <row r="154" spans="1:9" ht="15" hidden="1" customHeight="1" outlineLevel="1" x14ac:dyDescent="0.25">
      <c r="B154" s="249" t="str">
        <f>IF(C154="","",VLOOKUP(C154,seznam!$B$1:$E$979,4,FALSE))</f>
        <v/>
      </c>
      <c r="C154" s="196"/>
      <c r="D154" s="212" t="str">
        <f>IF(C154="","",VLOOKUP(C154,seznam!$B$1:$D$979,2,FALSE))</f>
        <v/>
      </c>
      <c r="E154" s="212" t="str">
        <f>IF(C154="","",VLOOKUP(C154,seznam!$B$1:$D$979,3,FALSE))</f>
        <v/>
      </c>
      <c r="F154" s="205"/>
      <c r="G154" s="190"/>
      <c r="I154" s="194" t="str">
        <f>IF(C154="","",VLOOKUP(C154,seznam!$B$1:$F$979,5,FALSE))</f>
        <v/>
      </c>
    </row>
    <row r="155" spans="1:9" ht="15" hidden="1" customHeight="1" outlineLevel="1" x14ac:dyDescent="0.25">
      <c r="B155" s="249" t="str">
        <f>IF(C155="","",VLOOKUP(C155,seznam!$B$1:$E$979,4,FALSE))</f>
        <v/>
      </c>
      <c r="C155" s="196"/>
      <c r="D155" s="212" t="str">
        <f>IF(C155="","",VLOOKUP(C155,seznam!$B$1:$D$979,2,FALSE))</f>
        <v/>
      </c>
      <c r="E155" s="212" t="str">
        <f>IF(C155="","",VLOOKUP(C155,seznam!$B$1:$D$979,3,FALSE))</f>
        <v/>
      </c>
      <c r="F155" s="205"/>
      <c r="G155" s="190"/>
      <c r="I155" s="194" t="str">
        <f>IF(C155="","",VLOOKUP(C155,seznam!$B$1:$F$979,5,FALSE))</f>
        <v/>
      </c>
    </row>
    <row r="156" spans="1:9" hidden="1" outlineLevel="1" x14ac:dyDescent="0.25">
      <c r="B156" s="249" t="str">
        <f>IF(C156="","",VLOOKUP(C156,seznam!$B$1:$E$979,4,FALSE))</f>
        <v/>
      </c>
      <c r="C156" s="196"/>
      <c r="D156" s="212" t="str">
        <f>IF(C156="","",VLOOKUP(C156,seznam!$B$1:$D$979,2,FALSE))</f>
        <v/>
      </c>
      <c r="E156" s="212" t="str">
        <f>IF(C156="","",VLOOKUP(C156,seznam!$B$1:$D$979,3,FALSE))</f>
        <v/>
      </c>
      <c r="F156" s="205"/>
      <c r="G156" s="190"/>
      <c r="I156" s="194" t="str">
        <f>IF(C156="","",VLOOKUP(C156,seznam!$B$1:$F$979,5,FALSE))</f>
        <v/>
      </c>
    </row>
    <row r="157" spans="1:9" hidden="1" outlineLevel="1" x14ac:dyDescent="0.25">
      <c r="B157" s="249" t="str">
        <f>IF(C157="","",VLOOKUP(C157,seznam!$B$1:$E$979,4,FALSE))</f>
        <v/>
      </c>
      <c r="C157" s="196"/>
      <c r="D157" s="212" t="str">
        <f>IF(C157="","",VLOOKUP(C157,seznam!$B$1:$D$979,2,FALSE))</f>
        <v/>
      </c>
      <c r="E157" s="212" t="str">
        <f>IF(C157="","",VLOOKUP(C157,seznam!$B$1:$D$979,3,FALSE))</f>
        <v/>
      </c>
      <c r="F157" s="205"/>
      <c r="G157" s="190"/>
      <c r="I157" s="194" t="str">
        <f>IF(C157="","",VLOOKUP(C157,seznam!$B$1:$F$979,5,FALSE))</f>
        <v/>
      </c>
    </row>
    <row r="158" spans="1:9" ht="15" hidden="1" customHeight="1" outlineLevel="1" x14ac:dyDescent="0.25">
      <c r="B158" s="249" t="str">
        <f>IF(C158="","",VLOOKUP(C158,seznam!$B$1:$E$979,4,FALSE))</f>
        <v/>
      </c>
      <c r="C158" s="196"/>
      <c r="D158" s="212" t="str">
        <f>IF(C158="","",VLOOKUP(C158,seznam!$B$1:$D$979,2,FALSE))</f>
        <v/>
      </c>
      <c r="E158" s="212" t="str">
        <f>IF(C158="","",VLOOKUP(C158,seznam!$B$1:$D$979,3,FALSE))</f>
        <v/>
      </c>
      <c r="F158" s="205"/>
      <c r="G158" s="190"/>
      <c r="I158" s="194" t="str">
        <f>IF(C158="","",VLOOKUP(C158,seznam!$B$1:$F$979,5,FALSE))</f>
        <v/>
      </c>
    </row>
    <row r="159" spans="1:9" ht="15" hidden="1" customHeight="1" outlineLevel="1" x14ac:dyDescent="0.25">
      <c r="B159" s="249" t="str">
        <f>IF(C159="","",VLOOKUP(C159,seznam!$B$1:$E$979,4,FALSE))</f>
        <v/>
      </c>
      <c r="C159" s="196"/>
      <c r="D159" s="212" t="str">
        <f>IF(C159="","",VLOOKUP(C159,seznam!$B$1:$D$979,2,FALSE))</f>
        <v/>
      </c>
      <c r="E159" s="212" t="str">
        <f>IF(C159="","",VLOOKUP(C159,seznam!$B$1:$D$979,3,FALSE))</f>
        <v/>
      </c>
      <c r="F159" s="205"/>
      <c r="G159" s="190"/>
      <c r="I159" s="194" t="str">
        <f>IF(C159="","",VLOOKUP(C159,seznam!$B$1:$F$979,5,FALSE))</f>
        <v/>
      </c>
    </row>
    <row r="160" spans="1:9" ht="15" customHeight="1" collapsed="1" x14ac:dyDescent="0.25">
      <c r="A160" s="200" t="s">
        <v>44</v>
      </c>
      <c r="B160" s="251"/>
      <c r="C160" s="201"/>
      <c r="D160" s="214"/>
      <c r="E160" s="214"/>
      <c r="F160" s="207"/>
      <c r="G160" s="202"/>
      <c r="I160" s="189"/>
    </row>
    <row r="161" spans="1:9" ht="15" hidden="1" customHeight="1" outlineLevel="1" x14ac:dyDescent="0.25">
      <c r="A161" s="183" t="s">
        <v>43</v>
      </c>
      <c r="B161" s="249" t="str">
        <f>IF(C161="","",VLOOKUP(C161,seznam!$B$1:$E$979,4,FALSE))</f>
        <v/>
      </c>
      <c r="C161" s="196"/>
      <c r="D161" s="212" t="str">
        <f>IF(C161="","",VLOOKUP(C161,seznam!$B$1:$D$979,2,FALSE))</f>
        <v/>
      </c>
      <c r="E161" s="212" t="str">
        <f>IF(C161="","",VLOOKUP(C161,seznam!$B$1:$D$979,3,FALSE))</f>
        <v/>
      </c>
      <c r="F161" s="205"/>
      <c r="G161" s="190"/>
      <c r="I161" s="194" t="str">
        <f>IF(C161="","",VLOOKUP(C161,seznam!$B$1:$F$979,5,FALSE))</f>
        <v/>
      </c>
    </row>
    <row r="162" spans="1:9" ht="15" hidden="1" customHeight="1" outlineLevel="1" x14ac:dyDescent="0.25">
      <c r="B162" s="249" t="str">
        <f>IF(C162="","",VLOOKUP(C162,seznam!$B$1:$E$979,4,FALSE))</f>
        <v/>
      </c>
      <c r="C162" s="196"/>
      <c r="D162" s="212" t="str">
        <f>IF(C162="","",VLOOKUP(C162,seznam!$B$1:$D$979,2,FALSE))</f>
        <v/>
      </c>
      <c r="E162" s="212" t="str">
        <f>IF(C162="","",VLOOKUP(C162,seznam!$B$1:$D$979,3,FALSE))</f>
        <v/>
      </c>
      <c r="F162" s="205"/>
      <c r="G162" s="190"/>
      <c r="I162" s="194" t="str">
        <f>IF(C162="","",VLOOKUP(C162,seznam!$B$1:$F$979,5,FALSE))</f>
        <v/>
      </c>
    </row>
    <row r="163" spans="1:9" ht="15" hidden="1" customHeight="1" outlineLevel="1" x14ac:dyDescent="0.25">
      <c r="B163" s="249" t="str">
        <f>IF(C163="","",VLOOKUP(C163,seznam!$B$1:$E$979,4,FALSE))</f>
        <v/>
      </c>
      <c r="C163" s="196"/>
      <c r="D163" s="212" t="str">
        <f>IF(C163="","",VLOOKUP(C163,seznam!$B$1:$D$979,2,FALSE))</f>
        <v/>
      </c>
      <c r="E163" s="212" t="str">
        <f>IF(C163="","",VLOOKUP(C163,seznam!$B$1:$D$979,3,FALSE))</f>
        <v/>
      </c>
      <c r="F163" s="205"/>
      <c r="G163" s="190"/>
      <c r="I163" s="194" t="str">
        <f>IF(C163="","",VLOOKUP(C163,seznam!$B$1:$F$979,5,FALSE))</f>
        <v/>
      </c>
    </row>
    <row r="164" spans="1:9" ht="15" hidden="1" customHeight="1" outlineLevel="1" x14ac:dyDescent="0.25">
      <c r="B164" s="249" t="str">
        <f>IF(C164="","",VLOOKUP(C164,seznam!$B$1:$E$979,4,FALSE))</f>
        <v/>
      </c>
      <c r="C164" s="196"/>
      <c r="D164" s="212" t="str">
        <f>IF(C164="","",VLOOKUP(C164,seznam!$B$1:$D$979,2,FALSE))</f>
        <v/>
      </c>
      <c r="E164" s="212" t="str">
        <f>IF(C164="","",VLOOKUP(C164,seznam!$B$1:$D$979,3,FALSE))</f>
        <v/>
      </c>
      <c r="F164" s="205"/>
      <c r="G164" s="190"/>
      <c r="I164" s="194" t="str">
        <f>IF(C164="","",VLOOKUP(C164,seznam!$B$1:$F$979,5,FALSE))</f>
        <v/>
      </c>
    </row>
    <row r="165" spans="1:9" ht="15" hidden="1" customHeight="1" outlineLevel="1" x14ac:dyDescent="0.25">
      <c r="B165" s="249" t="str">
        <f>IF(C165="","",VLOOKUP(C165,seznam!$B$1:$E$979,4,FALSE))</f>
        <v/>
      </c>
      <c r="C165" s="196"/>
      <c r="D165" s="212" t="str">
        <f>IF(C165="","",VLOOKUP(C165,seznam!$B$1:$D$979,2,FALSE))</f>
        <v/>
      </c>
      <c r="E165" s="212" t="str">
        <f>IF(C165="","",VLOOKUP(C165,seznam!$B$1:$D$979,3,FALSE))</f>
        <v/>
      </c>
      <c r="F165" s="205"/>
      <c r="G165" s="190"/>
      <c r="I165" s="194" t="str">
        <f>IF(C165="","",VLOOKUP(C165,seznam!$B$1:$F$979,5,FALSE))</f>
        <v/>
      </c>
    </row>
    <row r="166" spans="1:9" ht="15" hidden="1" customHeight="1" outlineLevel="1" x14ac:dyDescent="0.25">
      <c r="B166" s="249" t="str">
        <f>IF(C166="","",VLOOKUP(C166,seznam!$B$1:$E$979,4,FALSE))</f>
        <v/>
      </c>
      <c r="C166" s="196"/>
      <c r="D166" s="212" t="str">
        <f>IF(C166="","",VLOOKUP(C166,seznam!$B$1:$D$979,2,FALSE))</f>
        <v/>
      </c>
      <c r="E166" s="212" t="str">
        <f>IF(C166="","",VLOOKUP(C166,seznam!$B$1:$D$979,3,FALSE))</f>
        <v/>
      </c>
      <c r="F166" s="205"/>
      <c r="G166" s="190"/>
      <c r="I166" s="194" t="str">
        <f>IF(C166="","",VLOOKUP(C166,seznam!$B$1:$F$979,5,FALSE))</f>
        <v/>
      </c>
    </row>
    <row r="167" spans="1:9" ht="15" hidden="1" customHeight="1" outlineLevel="1" x14ac:dyDescent="0.25">
      <c r="B167" s="249" t="str">
        <f>IF(C167="","",VLOOKUP(C167,seznam!$B$1:$E$979,4,FALSE))</f>
        <v/>
      </c>
      <c r="C167" s="196"/>
      <c r="D167" s="212" t="str">
        <f>IF(C167="","",VLOOKUP(C167,seznam!$B$1:$D$979,2,FALSE))</f>
        <v/>
      </c>
      <c r="E167" s="212" t="str">
        <f>IF(C167="","",VLOOKUP(C167,seznam!$B$1:$D$979,3,FALSE))</f>
        <v/>
      </c>
      <c r="F167" s="205"/>
      <c r="G167" s="190"/>
      <c r="I167" s="194" t="str">
        <f>IF(C167="","",VLOOKUP(C167,seznam!$B$1:$F$979,5,FALSE))</f>
        <v/>
      </c>
    </row>
    <row r="168" spans="1:9" hidden="1" outlineLevel="1" x14ac:dyDescent="0.25">
      <c r="B168" s="249" t="str">
        <f>IF(C168="","",VLOOKUP(C168,seznam!$B$1:$E$979,4,FALSE))</f>
        <v/>
      </c>
      <c r="C168" s="196"/>
      <c r="D168" s="212" t="str">
        <f>IF(C168="","",VLOOKUP(C168,seznam!$B$1:$D$979,2,FALSE))</f>
        <v/>
      </c>
      <c r="E168" s="212" t="str">
        <f>IF(C168="","",VLOOKUP(C168,seznam!$B$1:$D$979,3,FALSE))</f>
        <v/>
      </c>
      <c r="F168" s="205"/>
      <c r="G168" s="190"/>
      <c r="I168" s="194" t="str">
        <f>IF(C168="","",VLOOKUP(C168,seznam!$B$1:$F$979,5,FALSE))</f>
        <v/>
      </c>
    </row>
    <row r="169" spans="1:9" hidden="1" outlineLevel="1" x14ac:dyDescent="0.25">
      <c r="B169" s="249" t="str">
        <f>IF(C169="","",VLOOKUP(C169,seznam!$B$1:$E$979,4,FALSE))</f>
        <v/>
      </c>
      <c r="C169" s="196"/>
      <c r="D169" s="212" t="str">
        <f>IF(C169="","",VLOOKUP(C169,seznam!$B$1:$D$979,2,FALSE))</f>
        <v/>
      </c>
      <c r="E169" s="212" t="str">
        <f>IF(C169="","",VLOOKUP(C169,seznam!$B$1:$D$979,3,FALSE))</f>
        <v/>
      </c>
      <c r="F169" s="205"/>
      <c r="G169" s="190"/>
      <c r="I169" s="194" t="str">
        <f>IF(C169="","",VLOOKUP(C169,seznam!$B$1:$F$979,5,FALSE))</f>
        <v/>
      </c>
    </row>
    <row r="170" spans="1:9" ht="15" hidden="1" customHeight="1" outlineLevel="1" x14ac:dyDescent="0.25">
      <c r="B170" s="249" t="str">
        <f>IF(C170="","",VLOOKUP(C170,seznam!$B$1:$E$979,4,FALSE))</f>
        <v/>
      </c>
      <c r="C170" s="196"/>
      <c r="D170" s="212" t="str">
        <f>IF(C170="","",VLOOKUP(C170,seznam!$B$1:$D$979,2,FALSE))</f>
        <v/>
      </c>
      <c r="E170" s="212" t="str">
        <f>IF(C170="","",VLOOKUP(C170,seznam!$B$1:$D$979,3,FALSE))</f>
        <v/>
      </c>
      <c r="F170" s="205"/>
      <c r="G170" s="190"/>
      <c r="I170" s="194" t="str">
        <f>IF(C170="","",VLOOKUP(C170,seznam!$B$1:$F$979,5,FALSE))</f>
        <v/>
      </c>
    </row>
    <row r="171" spans="1:9" ht="15" hidden="1" customHeight="1" outlineLevel="1" x14ac:dyDescent="0.25">
      <c r="B171" s="249" t="str">
        <f>IF(C171="","",VLOOKUP(C171,seznam!$B$1:$E$979,4,FALSE))</f>
        <v/>
      </c>
      <c r="C171" s="196"/>
      <c r="D171" s="212" t="str">
        <f>IF(C171="","",VLOOKUP(C171,seznam!$B$1:$D$979,2,FALSE))</f>
        <v/>
      </c>
      <c r="E171" s="212" t="str">
        <f>IF(C171="","",VLOOKUP(C171,seznam!$B$1:$D$979,3,FALSE))</f>
        <v/>
      </c>
      <c r="F171" s="205"/>
      <c r="G171" s="190"/>
      <c r="I171" s="194" t="str">
        <f>IF(C171="","",VLOOKUP(C171,seznam!$B$1:$F$979,5,FALSE))</f>
        <v/>
      </c>
    </row>
    <row r="172" spans="1:9" ht="15" customHeight="1" collapsed="1" x14ac:dyDescent="0.25">
      <c r="A172" s="200" t="s">
        <v>44</v>
      </c>
      <c r="B172" s="251"/>
      <c r="C172" s="201"/>
      <c r="D172" s="214"/>
      <c r="E172" s="214"/>
      <c r="F172" s="207"/>
      <c r="G172" s="202"/>
      <c r="I172" s="189"/>
    </row>
    <row r="173" spans="1:9" ht="15" hidden="1" customHeight="1" outlineLevel="1" x14ac:dyDescent="0.25">
      <c r="A173" s="183" t="s">
        <v>43</v>
      </c>
      <c r="B173" s="249" t="str">
        <f>IF(C173="","",VLOOKUP(C173,seznam!$B$1:$E$979,4,FALSE))</f>
        <v/>
      </c>
      <c r="C173" s="196"/>
      <c r="D173" s="212" t="str">
        <f>IF(C173="","",VLOOKUP(C173,seznam!$B$1:$D$979,2,FALSE))</f>
        <v/>
      </c>
      <c r="E173" s="212" t="str">
        <f>IF(C173="","",VLOOKUP(C173,seznam!$B$1:$D$979,3,FALSE))</f>
        <v/>
      </c>
      <c r="F173" s="205"/>
      <c r="G173" s="190"/>
      <c r="I173" s="194" t="str">
        <f>IF(C173="","",VLOOKUP(C173,seznam!$B$1:$F$979,5,FALSE))</f>
        <v/>
      </c>
    </row>
    <row r="174" spans="1:9" ht="15" hidden="1" customHeight="1" outlineLevel="1" x14ac:dyDescent="0.25">
      <c r="B174" s="249" t="str">
        <f>IF(C174="","",VLOOKUP(C174,seznam!$B$1:$E$979,4,FALSE))</f>
        <v/>
      </c>
      <c r="C174" s="196"/>
      <c r="D174" s="212" t="str">
        <f>IF(C174="","",VLOOKUP(C174,seznam!$B$1:$D$979,2,FALSE))</f>
        <v/>
      </c>
      <c r="E174" s="212" t="str">
        <f>IF(C174="","",VLOOKUP(C174,seznam!$B$1:$D$979,3,FALSE))</f>
        <v/>
      </c>
      <c r="F174" s="205"/>
      <c r="G174" s="190"/>
      <c r="I174" s="194" t="str">
        <f>IF(C174="","",VLOOKUP(C174,seznam!$B$1:$F$979,5,FALSE))</f>
        <v/>
      </c>
    </row>
    <row r="175" spans="1:9" ht="15" hidden="1" customHeight="1" outlineLevel="1" x14ac:dyDescent="0.25">
      <c r="B175" s="249" t="str">
        <f>IF(C175="","",VLOOKUP(C175,seznam!$B$1:$E$979,4,FALSE))</f>
        <v/>
      </c>
      <c r="C175" s="196"/>
      <c r="D175" s="212" t="str">
        <f>IF(C175="","",VLOOKUP(C175,seznam!$B$1:$D$979,2,FALSE))</f>
        <v/>
      </c>
      <c r="E175" s="212" t="str">
        <f>IF(C175="","",VLOOKUP(C175,seznam!$B$1:$D$979,3,FALSE))</f>
        <v/>
      </c>
      <c r="F175" s="205"/>
      <c r="G175" s="190"/>
      <c r="I175" s="194" t="str">
        <f>IF(C175="","",VLOOKUP(C175,seznam!$B$1:$F$979,5,FALSE))</f>
        <v/>
      </c>
    </row>
    <row r="176" spans="1:9" ht="15" hidden="1" customHeight="1" outlineLevel="1" x14ac:dyDescent="0.25">
      <c r="B176" s="249" t="str">
        <f>IF(C176="","",VLOOKUP(C176,seznam!$B$1:$E$979,4,FALSE))</f>
        <v/>
      </c>
      <c r="C176" s="196"/>
      <c r="D176" s="212" t="str">
        <f>IF(C176="","",VLOOKUP(C176,seznam!$B$1:$D$979,2,FALSE))</f>
        <v/>
      </c>
      <c r="E176" s="212" t="str">
        <f>IF(C176="","",VLOOKUP(C176,seznam!$B$1:$D$979,3,FALSE))</f>
        <v/>
      </c>
      <c r="F176" s="205"/>
      <c r="G176" s="190"/>
      <c r="I176" s="194" t="str">
        <f>IF(C176="","",VLOOKUP(C176,seznam!$B$1:$F$979,5,FALSE))</f>
        <v/>
      </c>
    </row>
    <row r="177" spans="1:9" ht="15" hidden="1" customHeight="1" outlineLevel="1" x14ac:dyDescent="0.25">
      <c r="B177" s="249" t="str">
        <f>IF(C177="","",VLOOKUP(C177,seznam!$B$1:$E$979,4,FALSE))</f>
        <v/>
      </c>
      <c r="C177" s="196"/>
      <c r="D177" s="212" t="str">
        <f>IF(C177="","",VLOOKUP(C177,seznam!$B$1:$D$979,2,FALSE))</f>
        <v/>
      </c>
      <c r="E177" s="212" t="str">
        <f>IF(C177="","",VLOOKUP(C177,seznam!$B$1:$D$979,3,FALSE))</f>
        <v/>
      </c>
      <c r="F177" s="205"/>
      <c r="G177" s="190"/>
      <c r="I177" s="194" t="str">
        <f>IF(C177="","",VLOOKUP(C177,seznam!$B$1:$F$979,5,FALSE))</f>
        <v/>
      </c>
    </row>
    <row r="178" spans="1:9" ht="15" hidden="1" customHeight="1" outlineLevel="1" x14ac:dyDescent="0.25">
      <c r="B178" s="249" t="str">
        <f>IF(C178="","",VLOOKUP(C178,seznam!$B$1:$E$979,4,FALSE))</f>
        <v/>
      </c>
      <c r="C178" s="196"/>
      <c r="D178" s="212" t="str">
        <f>IF(C178="","",VLOOKUP(C178,seznam!$B$1:$D$979,2,FALSE))</f>
        <v/>
      </c>
      <c r="E178" s="212" t="str">
        <f>IF(C178="","",VLOOKUP(C178,seznam!$B$1:$D$979,3,FALSE))</f>
        <v/>
      </c>
      <c r="F178" s="205"/>
      <c r="G178" s="190"/>
      <c r="I178" s="194" t="str">
        <f>IF(C178="","",VLOOKUP(C178,seznam!$B$1:$F$979,5,FALSE))</f>
        <v/>
      </c>
    </row>
    <row r="179" spans="1:9" ht="15" hidden="1" customHeight="1" outlineLevel="1" x14ac:dyDescent="0.25">
      <c r="B179" s="249" t="str">
        <f>IF(C179="","",VLOOKUP(C179,seznam!$B$1:$E$979,4,FALSE))</f>
        <v/>
      </c>
      <c r="C179" s="196"/>
      <c r="D179" s="212" t="str">
        <f>IF(C179="","",VLOOKUP(C179,seznam!$B$1:$D$979,2,FALSE))</f>
        <v/>
      </c>
      <c r="E179" s="212" t="str">
        <f>IF(C179="","",VLOOKUP(C179,seznam!$B$1:$D$979,3,FALSE))</f>
        <v/>
      </c>
      <c r="F179" s="205"/>
      <c r="G179" s="190"/>
      <c r="I179" s="194" t="str">
        <f>IF(C179="","",VLOOKUP(C179,seznam!$B$1:$F$979,5,FALSE))</f>
        <v/>
      </c>
    </row>
    <row r="180" spans="1:9" hidden="1" outlineLevel="1" x14ac:dyDescent="0.25">
      <c r="B180" s="249" t="str">
        <f>IF(C180="","",VLOOKUP(C180,seznam!$B$1:$E$979,4,FALSE))</f>
        <v/>
      </c>
      <c r="C180" s="196"/>
      <c r="D180" s="212" t="str">
        <f>IF(C180="","",VLOOKUP(C180,seznam!$B$1:$D$979,2,FALSE))</f>
        <v/>
      </c>
      <c r="E180" s="212" t="str">
        <f>IF(C180="","",VLOOKUP(C180,seznam!$B$1:$D$979,3,FALSE))</f>
        <v/>
      </c>
      <c r="F180" s="205"/>
      <c r="G180" s="190"/>
      <c r="I180" s="194" t="str">
        <f>IF(C180="","",VLOOKUP(C180,seznam!$B$1:$F$979,5,FALSE))</f>
        <v/>
      </c>
    </row>
    <row r="181" spans="1:9" hidden="1" outlineLevel="1" x14ac:dyDescent="0.25">
      <c r="B181" s="249" t="str">
        <f>IF(C181="","",VLOOKUP(C181,seznam!$B$1:$E$979,4,FALSE))</f>
        <v/>
      </c>
      <c r="C181" s="196"/>
      <c r="D181" s="212" t="str">
        <f>IF(C181="","",VLOOKUP(C181,seznam!$B$1:$D$979,2,FALSE))</f>
        <v/>
      </c>
      <c r="E181" s="212" t="str">
        <f>IF(C181="","",VLOOKUP(C181,seznam!$B$1:$D$979,3,FALSE))</f>
        <v/>
      </c>
      <c r="F181" s="205"/>
      <c r="G181" s="190"/>
      <c r="I181" s="194" t="str">
        <f>IF(C181="","",VLOOKUP(C181,seznam!$B$1:$F$979,5,FALSE))</f>
        <v/>
      </c>
    </row>
    <row r="182" spans="1:9" ht="15" hidden="1" customHeight="1" outlineLevel="1" x14ac:dyDescent="0.25">
      <c r="B182" s="249" t="str">
        <f>IF(C182="","",VLOOKUP(C182,seznam!$B$1:$E$979,4,FALSE))</f>
        <v/>
      </c>
      <c r="C182" s="196"/>
      <c r="D182" s="212" t="str">
        <f>IF(C182="","",VLOOKUP(C182,seznam!$B$1:$D$979,2,FALSE))</f>
        <v/>
      </c>
      <c r="E182" s="212" t="str">
        <f>IF(C182="","",VLOOKUP(C182,seznam!$B$1:$D$979,3,FALSE))</f>
        <v/>
      </c>
      <c r="F182" s="205"/>
      <c r="G182" s="190"/>
      <c r="I182" s="194" t="str">
        <f>IF(C182="","",VLOOKUP(C182,seznam!$B$1:$F$979,5,FALSE))</f>
        <v/>
      </c>
    </row>
    <row r="183" spans="1:9" ht="15" hidden="1" customHeight="1" outlineLevel="1" x14ac:dyDescent="0.25">
      <c r="B183" s="249" t="str">
        <f>IF(C183="","",VLOOKUP(C183,seznam!$B$1:$E$979,4,FALSE))</f>
        <v/>
      </c>
      <c r="C183" s="196"/>
      <c r="D183" s="212" t="str">
        <f>IF(C183="","",VLOOKUP(C183,seznam!$B$1:$D$979,2,FALSE))</f>
        <v/>
      </c>
      <c r="E183" s="212" t="str">
        <f>IF(C183="","",VLOOKUP(C183,seznam!$B$1:$D$979,3,FALSE))</f>
        <v/>
      </c>
      <c r="F183" s="205"/>
      <c r="G183" s="190"/>
      <c r="I183" s="194" t="str">
        <f>IF(C183="","",VLOOKUP(C183,seznam!$B$1:$F$979,5,FALSE))</f>
        <v/>
      </c>
    </row>
    <row r="184" spans="1:9" ht="15" customHeight="1" collapsed="1" x14ac:dyDescent="0.25">
      <c r="A184" s="200" t="s">
        <v>44</v>
      </c>
      <c r="B184" s="251"/>
      <c r="C184" s="201"/>
      <c r="D184" s="214"/>
      <c r="E184" s="214"/>
      <c r="F184" s="207"/>
      <c r="G184" s="202"/>
      <c r="I184" s="189"/>
    </row>
    <row r="185" spans="1:9" ht="15" hidden="1" customHeight="1" outlineLevel="1" x14ac:dyDescent="0.25">
      <c r="A185" s="183" t="s">
        <v>43</v>
      </c>
      <c r="B185" s="249" t="str">
        <f>IF(C185="","",VLOOKUP(C185,seznam!$B$1:$E$979,4,FALSE))</f>
        <v/>
      </c>
      <c r="C185" s="196"/>
      <c r="D185" s="212" t="str">
        <f>IF(C185="","",VLOOKUP(C185,seznam!$B$1:$D$979,2,FALSE))</f>
        <v/>
      </c>
      <c r="E185" s="212" t="str">
        <f>IF(C185="","",VLOOKUP(C185,seznam!$B$1:$D$979,3,FALSE))</f>
        <v/>
      </c>
      <c r="F185" s="205"/>
      <c r="G185" s="190"/>
      <c r="I185" s="194" t="str">
        <f>IF(C185="","",VLOOKUP(C185,seznam!$B$1:$F$979,5,FALSE))</f>
        <v/>
      </c>
    </row>
    <row r="186" spans="1:9" ht="15" hidden="1" customHeight="1" outlineLevel="1" x14ac:dyDescent="0.25">
      <c r="B186" s="249" t="str">
        <f>IF(C186="","",VLOOKUP(C186,seznam!$B$1:$E$979,4,FALSE))</f>
        <v/>
      </c>
      <c r="C186" s="196"/>
      <c r="D186" s="212" t="str">
        <f>IF(C186="","",VLOOKUP(C186,seznam!$B$1:$D$979,2,FALSE))</f>
        <v/>
      </c>
      <c r="E186" s="212" t="str">
        <f>IF(C186="","",VLOOKUP(C186,seznam!$B$1:$D$979,3,FALSE))</f>
        <v/>
      </c>
      <c r="F186" s="205"/>
      <c r="G186" s="190"/>
      <c r="I186" s="194" t="str">
        <f>IF(C186="","",VLOOKUP(C186,seznam!$B$1:$F$979,5,FALSE))</f>
        <v/>
      </c>
    </row>
    <row r="187" spans="1:9" ht="15" hidden="1" customHeight="1" outlineLevel="1" x14ac:dyDescent="0.25">
      <c r="B187" s="249" t="str">
        <f>IF(C187="","",VLOOKUP(C187,seznam!$B$1:$E$979,4,FALSE))</f>
        <v/>
      </c>
      <c r="C187" s="196"/>
      <c r="D187" s="212" t="str">
        <f>IF(C187="","",VLOOKUP(C187,seznam!$B$1:$D$979,2,FALSE))</f>
        <v/>
      </c>
      <c r="E187" s="212" t="str">
        <f>IF(C187="","",VLOOKUP(C187,seznam!$B$1:$D$979,3,FALSE))</f>
        <v/>
      </c>
      <c r="F187" s="205"/>
      <c r="G187" s="190"/>
      <c r="I187" s="194" t="str">
        <f>IF(C187="","",VLOOKUP(C187,seznam!$B$1:$F$979,5,FALSE))</f>
        <v/>
      </c>
    </row>
    <row r="188" spans="1:9" ht="15" hidden="1" customHeight="1" outlineLevel="1" x14ac:dyDescent="0.25">
      <c r="B188" s="249" t="str">
        <f>IF(C188="","",VLOOKUP(C188,seznam!$B$1:$E$979,4,FALSE))</f>
        <v/>
      </c>
      <c r="C188" s="196"/>
      <c r="D188" s="212" t="str">
        <f>IF(C188="","",VLOOKUP(C188,seznam!$B$1:$D$979,2,FALSE))</f>
        <v/>
      </c>
      <c r="E188" s="212" t="str">
        <f>IF(C188="","",VLOOKUP(C188,seznam!$B$1:$D$979,3,FALSE))</f>
        <v/>
      </c>
      <c r="F188" s="205"/>
      <c r="G188" s="190"/>
      <c r="I188" s="194" t="str">
        <f>IF(C188="","",VLOOKUP(C188,seznam!$B$1:$F$979,5,FALSE))</f>
        <v/>
      </c>
    </row>
    <row r="189" spans="1:9" ht="15" hidden="1" customHeight="1" outlineLevel="1" x14ac:dyDescent="0.25">
      <c r="B189" s="249" t="str">
        <f>IF(C189="","",VLOOKUP(C189,seznam!$B$1:$E$979,4,FALSE))</f>
        <v/>
      </c>
      <c r="C189" s="196"/>
      <c r="D189" s="212" t="str">
        <f>IF(C189="","",VLOOKUP(C189,seznam!$B$1:$D$979,2,FALSE))</f>
        <v/>
      </c>
      <c r="E189" s="212" t="str">
        <f>IF(C189="","",VLOOKUP(C189,seznam!$B$1:$D$979,3,FALSE))</f>
        <v/>
      </c>
      <c r="F189" s="205"/>
      <c r="G189" s="190"/>
      <c r="I189" s="194" t="str">
        <f>IF(C189="","",VLOOKUP(C189,seznam!$B$1:$F$979,5,FALSE))</f>
        <v/>
      </c>
    </row>
    <row r="190" spans="1:9" ht="15" hidden="1" customHeight="1" outlineLevel="1" x14ac:dyDescent="0.25">
      <c r="B190" s="249" t="str">
        <f>IF(C190="","",VLOOKUP(C190,seznam!$B$1:$E$979,4,FALSE))</f>
        <v/>
      </c>
      <c r="C190" s="196"/>
      <c r="D190" s="212" t="str">
        <f>IF(C190="","",VLOOKUP(C190,seznam!$B$1:$D$979,2,FALSE))</f>
        <v/>
      </c>
      <c r="E190" s="212" t="str">
        <f>IF(C190="","",VLOOKUP(C190,seznam!$B$1:$D$979,3,FALSE))</f>
        <v/>
      </c>
      <c r="F190" s="205"/>
      <c r="G190" s="190"/>
      <c r="I190" s="194" t="str">
        <f>IF(C190="","",VLOOKUP(C190,seznam!$B$1:$F$979,5,FALSE))</f>
        <v/>
      </c>
    </row>
    <row r="191" spans="1:9" ht="15" hidden="1" customHeight="1" outlineLevel="1" x14ac:dyDescent="0.25">
      <c r="B191" s="249" t="str">
        <f>IF(C191="","",VLOOKUP(C191,seznam!$B$1:$E$979,4,FALSE))</f>
        <v/>
      </c>
      <c r="C191" s="196"/>
      <c r="D191" s="212" t="str">
        <f>IF(C191="","",VLOOKUP(C191,seznam!$B$1:$D$979,2,FALSE))</f>
        <v/>
      </c>
      <c r="E191" s="212" t="str">
        <f>IF(C191="","",VLOOKUP(C191,seznam!$B$1:$D$979,3,FALSE))</f>
        <v/>
      </c>
      <c r="F191" s="205"/>
      <c r="G191" s="190"/>
      <c r="I191" s="194" t="str">
        <f>IF(C191="","",VLOOKUP(C191,seznam!$B$1:$F$979,5,FALSE))</f>
        <v/>
      </c>
    </row>
    <row r="192" spans="1:9" hidden="1" outlineLevel="1" x14ac:dyDescent="0.25">
      <c r="B192" s="249" t="str">
        <f>IF(C192="","",VLOOKUP(C192,seznam!$B$1:$E$979,4,FALSE))</f>
        <v/>
      </c>
      <c r="C192" s="196"/>
      <c r="D192" s="212" t="str">
        <f>IF(C192="","",VLOOKUP(C192,seznam!$B$1:$D$979,2,FALSE))</f>
        <v/>
      </c>
      <c r="E192" s="212" t="str">
        <f>IF(C192="","",VLOOKUP(C192,seznam!$B$1:$D$979,3,FALSE))</f>
        <v/>
      </c>
      <c r="F192" s="205"/>
      <c r="G192" s="190"/>
      <c r="I192" s="194" t="str">
        <f>IF(C192="","",VLOOKUP(C192,seznam!$B$1:$F$979,5,FALSE))</f>
        <v/>
      </c>
    </row>
    <row r="193" spans="1:9" hidden="1" outlineLevel="1" x14ac:dyDescent="0.25">
      <c r="B193" s="249" t="str">
        <f>IF(C193="","",VLOOKUP(C193,seznam!$B$1:$E$979,4,FALSE))</f>
        <v/>
      </c>
      <c r="C193" s="196"/>
      <c r="D193" s="212" t="str">
        <f>IF(C193="","",VLOOKUP(C193,seznam!$B$1:$D$979,2,FALSE))</f>
        <v/>
      </c>
      <c r="E193" s="212" t="str">
        <f>IF(C193="","",VLOOKUP(C193,seznam!$B$1:$D$979,3,FALSE))</f>
        <v/>
      </c>
      <c r="F193" s="205"/>
      <c r="G193" s="190"/>
      <c r="I193" s="194" t="str">
        <f>IF(C193="","",VLOOKUP(C193,seznam!$B$1:$F$979,5,FALSE))</f>
        <v/>
      </c>
    </row>
    <row r="194" spans="1:9" ht="15" hidden="1" customHeight="1" outlineLevel="1" x14ac:dyDescent="0.25">
      <c r="B194" s="249" t="str">
        <f>IF(C194="","",VLOOKUP(C194,seznam!$B$1:$E$979,4,FALSE))</f>
        <v/>
      </c>
      <c r="C194" s="196"/>
      <c r="D194" s="212" t="str">
        <f>IF(C194="","",VLOOKUP(C194,seznam!$B$1:$D$979,2,FALSE))</f>
        <v/>
      </c>
      <c r="E194" s="212" t="str">
        <f>IF(C194="","",VLOOKUP(C194,seznam!$B$1:$D$979,3,FALSE))</f>
        <v/>
      </c>
      <c r="F194" s="205"/>
      <c r="G194" s="190"/>
      <c r="I194" s="194" t="str">
        <f>IF(C194="","",VLOOKUP(C194,seznam!$B$1:$F$979,5,FALSE))</f>
        <v/>
      </c>
    </row>
    <row r="195" spans="1:9" ht="15" hidden="1" customHeight="1" outlineLevel="1" x14ac:dyDescent="0.25">
      <c r="B195" s="249" t="str">
        <f>IF(C195="","",VLOOKUP(C195,seznam!$B$1:$E$979,4,FALSE))</f>
        <v/>
      </c>
      <c r="C195" s="196"/>
      <c r="D195" s="212" t="str">
        <f>IF(C195="","",VLOOKUP(C195,seznam!$B$1:$D$979,2,FALSE))</f>
        <v/>
      </c>
      <c r="E195" s="212" t="str">
        <f>IF(C195="","",VLOOKUP(C195,seznam!$B$1:$D$979,3,FALSE))</f>
        <v/>
      </c>
      <c r="F195" s="205"/>
      <c r="G195" s="190"/>
      <c r="I195" s="194" t="str">
        <f>IF(C195="","",VLOOKUP(C195,seznam!$B$1:$F$979,5,FALSE))</f>
        <v/>
      </c>
    </row>
    <row r="196" spans="1:9" ht="15" customHeight="1" collapsed="1" x14ac:dyDescent="0.25">
      <c r="A196" s="200" t="s">
        <v>44</v>
      </c>
      <c r="B196" s="251"/>
      <c r="C196" s="201"/>
      <c r="D196" s="214"/>
      <c r="E196" s="214"/>
      <c r="F196" s="207"/>
      <c r="G196" s="202"/>
      <c r="I196" s="189"/>
    </row>
    <row r="197" spans="1:9" ht="15" hidden="1" customHeight="1" outlineLevel="1" x14ac:dyDescent="0.25">
      <c r="A197" s="183" t="s">
        <v>43</v>
      </c>
      <c r="B197" s="249" t="str">
        <f>IF(C197="","",VLOOKUP(C197,seznam!$B$1:$E$979,4,FALSE))</f>
        <v/>
      </c>
      <c r="C197" s="196"/>
      <c r="D197" s="212" t="str">
        <f>IF(C197="","",VLOOKUP(C197,seznam!$B$1:$D$979,2,FALSE))</f>
        <v/>
      </c>
      <c r="E197" s="212" t="str">
        <f>IF(C197="","",VLOOKUP(C197,seznam!$B$1:$D$979,3,FALSE))</f>
        <v/>
      </c>
      <c r="F197" s="205"/>
      <c r="G197" s="190"/>
      <c r="I197" s="194" t="str">
        <f>IF(C197="","",VLOOKUP(C197,seznam!$B$1:$F$979,5,FALSE))</f>
        <v/>
      </c>
    </row>
    <row r="198" spans="1:9" ht="15" hidden="1" customHeight="1" outlineLevel="1" x14ac:dyDescent="0.25">
      <c r="B198" s="249" t="str">
        <f>IF(C198="","",VLOOKUP(C198,seznam!$B$1:$E$979,4,FALSE))</f>
        <v/>
      </c>
      <c r="C198" s="196"/>
      <c r="D198" s="212" t="str">
        <f>IF(C198="","",VLOOKUP(C198,seznam!$B$1:$D$979,2,FALSE))</f>
        <v/>
      </c>
      <c r="E198" s="212" t="str">
        <f>IF(C198="","",VLOOKUP(C198,seznam!$B$1:$D$979,3,FALSE))</f>
        <v/>
      </c>
      <c r="F198" s="205"/>
      <c r="G198" s="190"/>
      <c r="I198" s="194" t="str">
        <f>IF(C198="","",VLOOKUP(C198,seznam!$B$1:$F$979,5,FALSE))</f>
        <v/>
      </c>
    </row>
    <row r="199" spans="1:9" ht="15" hidden="1" customHeight="1" outlineLevel="1" x14ac:dyDescent="0.25">
      <c r="B199" s="249" t="str">
        <f>IF(C199="","",VLOOKUP(C199,seznam!$B$1:$E$979,4,FALSE))</f>
        <v/>
      </c>
      <c r="C199" s="196"/>
      <c r="D199" s="212" t="str">
        <f>IF(C199="","",VLOOKUP(C199,seznam!$B$1:$D$979,2,FALSE))</f>
        <v/>
      </c>
      <c r="E199" s="212" t="str">
        <f>IF(C199="","",VLOOKUP(C199,seznam!$B$1:$D$979,3,FALSE))</f>
        <v/>
      </c>
      <c r="F199" s="205"/>
      <c r="G199" s="190"/>
      <c r="I199" s="194" t="str">
        <f>IF(C199="","",VLOOKUP(C199,seznam!$B$1:$F$979,5,FALSE))</f>
        <v/>
      </c>
    </row>
    <row r="200" spans="1:9" ht="15" hidden="1" customHeight="1" outlineLevel="1" x14ac:dyDescent="0.25">
      <c r="B200" s="249" t="str">
        <f>IF(C200="","",VLOOKUP(C200,seznam!$B$1:$E$979,4,FALSE))</f>
        <v/>
      </c>
      <c r="C200" s="196"/>
      <c r="D200" s="212" t="str">
        <f>IF(C200="","",VLOOKUP(C200,seznam!$B$1:$D$979,2,FALSE))</f>
        <v/>
      </c>
      <c r="E200" s="212" t="str">
        <f>IF(C200="","",VLOOKUP(C200,seznam!$B$1:$D$979,3,FALSE))</f>
        <v/>
      </c>
      <c r="F200" s="205"/>
      <c r="G200" s="190"/>
      <c r="I200" s="194" t="str">
        <f>IF(C200="","",VLOOKUP(C200,seznam!$B$1:$F$979,5,FALSE))</f>
        <v/>
      </c>
    </row>
    <row r="201" spans="1:9" ht="15" hidden="1" customHeight="1" outlineLevel="1" x14ac:dyDescent="0.25">
      <c r="B201" s="249" t="str">
        <f>IF(C201="","",VLOOKUP(C201,seznam!$B$1:$E$979,4,FALSE))</f>
        <v/>
      </c>
      <c r="C201" s="196"/>
      <c r="D201" s="212" t="str">
        <f>IF(C201="","",VLOOKUP(C201,seznam!$B$1:$D$979,2,FALSE))</f>
        <v/>
      </c>
      <c r="E201" s="212" t="str">
        <f>IF(C201="","",VLOOKUP(C201,seznam!$B$1:$D$979,3,FALSE))</f>
        <v/>
      </c>
      <c r="F201" s="205"/>
      <c r="G201" s="190"/>
      <c r="I201" s="194" t="str">
        <f>IF(C201="","",VLOOKUP(C201,seznam!$B$1:$F$979,5,FALSE))</f>
        <v/>
      </c>
    </row>
    <row r="202" spans="1:9" ht="15" hidden="1" customHeight="1" outlineLevel="1" x14ac:dyDescent="0.25">
      <c r="B202" s="249" t="str">
        <f>IF(C202="","",VLOOKUP(C202,seznam!$B$1:$E$979,4,FALSE))</f>
        <v/>
      </c>
      <c r="C202" s="196"/>
      <c r="D202" s="212" t="str">
        <f>IF(C202="","",VLOOKUP(C202,seznam!$B$1:$D$979,2,FALSE))</f>
        <v/>
      </c>
      <c r="E202" s="212" t="str">
        <f>IF(C202="","",VLOOKUP(C202,seznam!$B$1:$D$979,3,FALSE))</f>
        <v/>
      </c>
      <c r="F202" s="205"/>
      <c r="G202" s="190"/>
      <c r="I202" s="194" t="str">
        <f>IF(C202="","",VLOOKUP(C202,seznam!$B$1:$F$979,5,FALSE))</f>
        <v/>
      </c>
    </row>
    <row r="203" spans="1:9" ht="15" hidden="1" customHeight="1" outlineLevel="1" x14ac:dyDescent="0.25">
      <c r="B203" s="249" t="str">
        <f>IF(C203="","",VLOOKUP(C203,seznam!$B$1:$E$979,4,FALSE))</f>
        <v/>
      </c>
      <c r="C203" s="196"/>
      <c r="D203" s="212" t="str">
        <f>IF(C203="","",VLOOKUP(C203,seznam!$B$1:$D$979,2,FALSE))</f>
        <v/>
      </c>
      <c r="E203" s="212" t="str">
        <f>IF(C203="","",VLOOKUP(C203,seznam!$B$1:$D$979,3,FALSE))</f>
        <v/>
      </c>
      <c r="F203" s="205"/>
      <c r="G203" s="190"/>
      <c r="I203" s="194" t="str">
        <f>IF(C203="","",VLOOKUP(C203,seznam!$B$1:$F$979,5,FALSE))</f>
        <v/>
      </c>
    </row>
    <row r="204" spans="1:9" hidden="1" outlineLevel="1" x14ac:dyDescent="0.25">
      <c r="B204" s="249" t="str">
        <f>IF(C204="","",VLOOKUP(C204,seznam!$B$1:$E$979,4,FALSE))</f>
        <v/>
      </c>
      <c r="C204" s="196"/>
      <c r="D204" s="212" t="str">
        <f>IF(C204="","",VLOOKUP(C204,seznam!$B$1:$D$979,2,FALSE))</f>
        <v/>
      </c>
      <c r="E204" s="212" t="str">
        <f>IF(C204="","",VLOOKUP(C204,seznam!$B$1:$D$979,3,FALSE))</f>
        <v/>
      </c>
      <c r="F204" s="205"/>
      <c r="G204" s="190"/>
      <c r="I204" s="194" t="str">
        <f>IF(C204="","",VLOOKUP(C204,seznam!$B$1:$F$979,5,FALSE))</f>
        <v/>
      </c>
    </row>
    <row r="205" spans="1:9" hidden="1" outlineLevel="1" x14ac:dyDescent="0.25">
      <c r="B205" s="249" t="str">
        <f>IF(C205="","",VLOOKUP(C205,seznam!$B$1:$E$979,4,FALSE))</f>
        <v/>
      </c>
      <c r="C205" s="196"/>
      <c r="D205" s="212" t="str">
        <f>IF(C205="","",VLOOKUP(C205,seznam!$B$1:$D$979,2,FALSE))</f>
        <v/>
      </c>
      <c r="E205" s="212" t="str">
        <f>IF(C205="","",VLOOKUP(C205,seznam!$B$1:$D$979,3,FALSE))</f>
        <v/>
      </c>
      <c r="F205" s="205"/>
      <c r="G205" s="190"/>
      <c r="I205" s="194" t="str">
        <f>IF(C205="","",VLOOKUP(C205,seznam!$B$1:$F$979,5,FALSE))</f>
        <v/>
      </c>
    </row>
    <row r="206" spans="1:9" ht="15" hidden="1" customHeight="1" outlineLevel="1" x14ac:dyDescent="0.25">
      <c r="B206" s="249" t="str">
        <f>IF(C206="","",VLOOKUP(C206,seznam!$B$1:$E$979,4,FALSE))</f>
        <v/>
      </c>
      <c r="C206" s="196"/>
      <c r="D206" s="212" t="str">
        <f>IF(C206="","",VLOOKUP(C206,seznam!$B$1:$D$979,2,FALSE))</f>
        <v/>
      </c>
      <c r="E206" s="212" t="str">
        <f>IF(C206="","",VLOOKUP(C206,seznam!$B$1:$D$979,3,FALSE))</f>
        <v/>
      </c>
      <c r="F206" s="205"/>
      <c r="G206" s="190"/>
      <c r="I206" s="194" t="str">
        <f>IF(C206="","",VLOOKUP(C206,seznam!$B$1:$F$979,5,FALSE))</f>
        <v/>
      </c>
    </row>
    <row r="207" spans="1:9" ht="15" hidden="1" customHeight="1" outlineLevel="1" x14ac:dyDescent="0.25">
      <c r="B207" s="249" t="str">
        <f>IF(C207="","",VLOOKUP(C207,seznam!$B$1:$E$979,4,FALSE))</f>
        <v/>
      </c>
      <c r="C207" s="196"/>
      <c r="D207" s="212" t="str">
        <f>IF(C207="","",VLOOKUP(C207,seznam!$B$1:$D$979,2,FALSE))</f>
        <v/>
      </c>
      <c r="E207" s="212" t="str">
        <f>IF(C207="","",VLOOKUP(C207,seznam!$B$1:$D$979,3,FALSE))</f>
        <v/>
      </c>
      <c r="F207" s="205"/>
      <c r="G207" s="190"/>
      <c r="I207" s="194" t="str">
        <f>IF(C207="","",VLOOKUP(C207,seznam!$B$1:$F$979,5,FALSE))</f>
        <v/>
      </c>
    </row>
    <row r="208" spans="1:9" ht="15" customHeight="1" collapsed="1" x14ac:dyDescent="0.25">
      <c r="A208" s="200" t="s">
        <v>44</v>
      </c>
      <c r="B208" s="251"/>
      <c r="C208" s="201"/>
      <c r="D208" s="214"/>
      <c r="E208" s="214"/>
      <c r="F208" s="207"/>
      <c r="G208" s="202"/>
      <c r="I208" s="189"/>
    </row>
    <row r="209" spans="1:9" ht="15" hidden="1" customHeight="1" outlineLevel="1" x14ac:dyDescent="0.25">
      <c r="A209" s="183" t="s">
        <v>43</v>
      </c>
      <c r="B209" s="249" t="str">
        <f>IF(C209="","",VLOOKUP(C209,seznam!$B$1:$E$979,4,FALSE))</f>
        <v/>
      </c>
      <c r="C209" s="196"/>
      <c r="D209" s="212" t="str">
        <f>IF(C209="","",VLOOKUP(C209,seznam!$B$1:$D$979,2,FALSE))</f>
        <v/>
      </c>
      <c r="E209" s="212" t="str">
        <f>IF(C209="","",VLOOKUP(C209,seznam!$B$1:$D$979,3,FALSE))</f>
        <v/>
      </c>
      <c r="F209" s="205"/>
      <c r="G209" s="190"/>
      <c r="I209" s="194" t="str">
        <f>IF(C209="","",VLOOKUP(C209,seznam!$B$1:$F$979,5,FALSE))</f>
        <v/>
      </c>
    </row>
    <row r="210" spans="1:9" ht="15" hidden="1" customHeight="1" outlineLevel="1" x14ac:dyDescent="0.25">
      <c r="B210" s="249" t="str">
        <f>IF(C210="","",VLOOKUP(C210,seznam!$B$1:$E$979,4,FALSE))</f>
        <v/>
      </c>
      <c r="C210" s="196"/>
      <c r="D210" s="212" t="str">
        <f>IF(C210="","",VLOOKUP(C210,seznam!$B$1:$D$979,2,FALSE))</f>
        <v/>
      </c>
      <c r="E210" s="212" t="str">
        <f>IF(C210="","",VLOOKUP(C210,seznam!$B$1:$D$979,3,FALSE))</f>
        <v/>
      </c>
      <c r="F210" s="205"/>
      <c r="G210" s="190"/>
      <c r="I210" s="194" t="str">
        <f>IF(C210="","",VLOOKUP(C210,seznam!$B$1:$F$979,5,FALSE))</f>
        <v/>
      </c>
    </row>
    <row r="211" spans="1:9" ht="15" hidden="1" customHeight="1" outlineLevel="1" x14ac:dyDescent="0.25">
      <c r="B211" s="249" t="str">
        <f>IF(C211="","",VLOOKUP(C211,seznam!$B$1:$E$979,4,FALSE))</f>
        <v/>
      </c>
      <c r="C211" s="196"/>
      <c r="D211" s="212" t="str">
        <f>IF(C211="","",VLOOKUP(C211,seznam!$B$1:$D$979,2,FALSE))</f>
        <v/>
      </c>
      <c r="E211" s="212" t="str">
        <f>IF(C211="","",VLOOKUP(C211,seznam!$B$1:$D$979,3,FALSE))</f>
        <v/>
      </c>
      <c r="F211" s="205"/>
      <c r="G211" s="190"/>
      <c r="I211" s="194" t="str">
        <f>IF(C211="","",VLOOKUP(C211,seznam!$B$1:$F$979,5,FALSE))</f>
        <v/>
      </c>
    </row>
    <row r="212" spans="1:9" ht="15" hidden="1" customHeight="1" outlineLevel="1" x14ac:dyDescent="0.25">
      <c r="B212" s="249" t="str">
        <f>IF(C212="","",VLOOKUP(C212,seznam!$B$1:$E$979,4,FALSE))</f>
        <v/>
      </c>
      <c r="C212" s="196"/>
      <c r="D212" s="212" t="str">
        <f>IF(C212="","",VLOOKUP(C212,seznam!$B$1:$D$979,2,FALSE))</f>
        <v/>
      </c>
      <c r="E212" s="212" t="str">
        <f>IF(C212="","",VLOOKUP(C212,seznam!$B$1:$D$979,3,FALSE))</f>
        <v/>
      </c>
      <c r="F212" s="205"/>
      <c r="G212" s="190"/>
      <c r="I212" s="194" t="str">
        <f>IF(C212="","",VLOOKUP(C212,seznam!$B$1:$F$979,5,FALSE))</f>
        <v/>
      </c>
    </row>
    <row r="213" spans="1:9" ht="15" hidden="1" customHeight="1" outlineLevel="1" x14ac:dyDescent="0.25">
      <c r="B213" s="249" t="str">
        <f>IF(C213="","",VLOOKUP(C213,seznam!$B$1:$E$979,4,FALSE))</f>
        <v/>
      </c>
      <c r="C213" s="196"/>
      <c r="D213" s="212" t="str">
        <f>IF(C213="","",VLOOKUP(C213,seznam!$B$1:$D$979,2,FALSE))</f>
        <v/>
      </c>
      <c r="E213" s="212" t="str">
        <f>IF(C213="","",VLOOKUP(C213,seznam!$B$1:$D$979,3,FALSE))</f>
        <v/>
      </c>
      <c r="F213" s="205"/>
      <c r="G213" s="190"/>
      <c r="I213" s="194" t="str">
        <f>IF(C213="","",VLOOKUP(C213,seznam!$B$1:$F$979,5,FALSE))</f>
        <v/>
      </c>
    </row>
    <row r="214" spans="1:9" ht="15" hidden="1" customHeight="1" outlineLevel="1" x14ac:dyDescent="0.25">
      <c r="B214" s="249" t="str">
        <f>IF(C214="","",VLOOKUP(C214,seznam!$B$1:$E$979,4,FALSE))</f>
        <v/>
      </c>
      <c r="C214" s="196"/>
      <c r="D214" s="212" t="str">
        <f>IF(C214="","",VLOOKUP(C214,seznam!$B$1:$D$979,2,FALSE))</f>
        <v/>
      </c>
      <c r="E214" s="212" t="str">
        <f>IF(C214="","",VLOOKUP(C214,seznam!$B$1:$D$979,3,FALSE))</f>
        <v/>
      </c>
      <c r="F214" s="205"/>
      <c r="G214" s="190"/>
      <c r="I214" s="194" t="str">
        <f>IF(C214="","",VLOOKUP(C214,seznam!$B$1:$F$979,5,FALSE))</f>
        <v/>
      </c>
    </row>
    <row r="215" spans="1:9" ht="15" hidden="1" customHeight="1" outlineLevel="1" x14ac:dyDescent="0.25">
      <c r="B215" s="249" t="str">
        <f>IF(C215="","",VLOOKUP(C215,seznam!$B$1:$E$979,4,FALSE))</f>
        <v/>
      </c>
      <c r="C215" s="196"/>
      <c r="D215" s="212" t="str">
        <f>IF(C215="","",VLOOKUP(C215,seznam!$B$1:$D$979,2,FALSE))</f>
        <v/>
      </c>
      <c r="E215" s="212" t="str">
        <f>IF(C215="","",VLOOKUP(C215,seznam!$B$1:$D$979,3,FALSE))</f>
        <v/>
      </c>
      <c r="F215" s="205"/>
      <c r="G215" s="190"/>
      <c r="I215" s="194" t="str">
        <f>IF(C215="","",VLOOKUP(C215,seznam!$B$1:$F$979,5,FALSE))</f>
        <v/>
      </c>
    </row>
    <row r="216" spans="1:9" hidden="1" outlineLevel="1" x14ac:dyDescent="0.25">
      <c r="B216" s="249" t="str">
        <f>IF(C216="","",VLOOKUP(C216,seznam!$B$1:$E$979,4,FALSE))</f>
        <v/>
      </c>
      <c r="C216" s="196"/>
      <c r="D216" s="212" t="str">
        <f>IF(C216="","",VLOOKUP(C216,seznam!$B$1:$D$979,2,FALSE))</f>
        <v/>
      </c>
      <c r="E216" s="212" t="str">
        <f>IF(C216="","",VLOOKUP(C216,seznam!$B$1:$D$979,3,FALSE))</f>
        <v/>
      </c>
      <c r="F216" s="205"/>
      <c r="G216" s="190"/>
      <c r="I216" s="194" t="str">
        <f>IF(C216="","",VLOOKUP(C216,seznam!$B$1:$F$979,5,FALSE))</f>
        <v/>
      </c>
    </row>
    <row r="217" spans="1:9" hidden="1" outlineLevel="1" x14ac:dyDescent="0.25">
      <c r="B217" s="249" t="str">
        <f>IF(C217="","",VLOOKUP(C217,seznam!$B$1:$E$979,4,FALSE))</f>
        <v/>
      </c>
      <c r="C217" s="196"/>
      <c r="D217" s="212" t="str">
        <f>IF(C217="","",VLOOKUP(C217,seznam!$B$1:$D$979,2,FALSE))</f>
        <v/>
      </c>
      <c r="E217" s="212" t="str">
        <f>IF(C217="","",VLOOKUP(C217,seznam!$B$1:$D$979,3,FALSE))</f>
        <v/>
      </c>
      <c r="F217" s="205"/>
      <c r="G217" s="190"/>
      <c r="I217" s="194" t="str">
        <f>IF(C217="","",VLOOKUP(C217,seznam!$B$1:$F$979,5,FALSE))</f>
        <v/>
      </c>
    </row>
    <row r="218" spans="1:9" ht="15" hidden="1" customHeight="1" outlineLevel="1" x14ac:dyDescent="0.25">
      <c r="B218" s="249" t="str">
        <f>IF(C218="","",VLOOKUP(C218,seznam!$B$1:$E$979,4,FALSE))</f>
        <v/>
      </c>
      <c r="C218" s="196"/>
      <c r="D218" s="212" t="str">
        <f>IF(C218="","",VLOOKUP(C218,seznam!$B$1:$D$979,2,FALSE))</f>
        <v/>
      </c>
      <c r="E218" s="212" t="str">
        <f>IF(C218="","",VLOOKUP(C218,seznam!$B$1:$D$979,3,FALSE))</f>
        <v/>
      </c>
      <c r="F218" s="205"/>
      <c r="G218" s="190"/>
      <c r="I218" s="194" t="str">
        <f>IF(C218="","",VLOOKUP(C218,seznam!$B$1:$F$979,5,FALSE))</f>
        <v/>
      </c>
    </row>
    <row r="219" spans="1:9" ht="15" hidden="1" customHeight="1" outlineLevel="1" x14ac:dyDescent="0.25">
      <c r="B219" s="249" t="str">
        <f>IF(C219="","",VLOOKUP(C219,seznam!$B$1:$E$979,4,FALSE))</f>
        <v/>
      </c>
      <c r="C219" s="196"/>
      <c r="D219" s="212" t="str">
        <f>IF(C219="","",VLOOKUP(C219,seznam!$B$1:$D$979,2,FALSE))</f>
        <v/>
      </c>
      <c r="E219" s="212" t="str">
        <f>IF(C219="","",VLOOKUP(C219,seznam!$B$1:$D$979,3,FALSE))</f>
        <v/>
      </c>
      <c r="F219" s="205"/>
      <c r="G219" s="190"/>
      <c r="I219" s="194" t="str">
        <f>IF(C219="","",VLOOKUP(C219,seznam!$B$1:$F$979,5,FALSE))</f>
        <v/>
      </c>
    </row>
    <row r="220" spans="1:9" ht="15" customHeight="1" collapsed="1" x14ac:dyDescent="0.25">
      <c r="A220" s="200" t="s">
        <v>44</v>
      </c>
      <c r="B220" s="251"/>
      <c r="C220" s="201"/>
      <c r="D220" s="214"/>
      <c r="E220" s="214"/>
      <c r="F220" s="207"/>
      <c r="G220" s="202"/>
      <c r="I220" s="189"/>
    </row>
    <row r="221" spans="1:9" ht="15" hidden="1" customHeight="1" outlineLevel="1" x14ac:dyDescent="0.25">
      <c r="A221" s="183" t="s">
        <v>43</v>
      </c>
      <c r="B221" s="249" t="str">
        <f>IF(C221="","",VLOOKUP(C221,seznam!$B$1:$E$979,4,FALSE))</f>
        <v/>
      </c>
      <c r="C221" s="196"/>
      <c r="D221" s="212" t="str">
        <f>IF(C221="","",VLOOKUP(C221,seznam!$B$1:$D$979,2,FALSE))</f>
        <v/>
      </c>
      <c r="E221" s="212" t="str">
        <f>IF(C221="","",VLOOKUP(C221,seznam!$B$1:$D$979,3,FALSE))</f>
        <v/>
      </c>
      <c r="F221" s="205"/>
      <c r="G221" s="190"/>
      <c r="I221" s="194" t="str">
        <f>IF(C221="","",VLOOKUP(C221,seznam!$B$1:$F$979,5,FALSE))</f>
        <v/>
      </c>
    </row>
    <row r="222" spans="1:9" ht="15" hidden="1" customHeight="1" outlineLevel="1" x14ac:dyDescent="0.25">
      <c r="B222" s="249" t="str">
        <f>IF(C222="","",VLOOKUP(C222,seznam!$B$1:$E$979,4,FALSE))</f>
        <v/>
      </c>
      <c r="C222" s="196"/>
      <c r="D222" s="212" t="str">
        <f>IF(C222="","",VLOOKUP(C222,seznam!$B$1:$D$979,2,FALSE))</f>
        <v/>
      </c>
      <c r="E222" s="212" t="str">
        <f>IF(C222="","",VLOOKUP(C222,seznam!$B$1:$D$979,3,FALSE))</f>
        <v/>
      </c>
      <c r="F222" s="205"/>
      <c r="G222" s="190"/>
      <c r="I222" s="194" t="str">
        <f>IF(C222="","",VLOOKUP(C222,seznam!$B$1:$F$979,5,FALSE))</f>
        <v/>
      </c>
    </row>
    <row r="223" spans="1:9" ht="15" hidden="1" customHeight="1" outlineLevel="1" x14ac:dyDescent="0.25">
      <c r="B223" s="249" t="str">
        <f>IF(C223="","",VLOOKUP(C223,seznam!$B$1:$E$979,4,FALSE))</f>
        <v/>
      </c>
      <c r="C223" s="196"/>
      <c r="D223" s="212" t="str">
        <f>IF(C223="","",VLOOKUP(C223,seznam!$B$1:$D$979,2,FALSE))</f>
        <v/>
      </c>
      <c r="E223" s="212" t="str">
        <f>IF(C223="","",VLOOKUP(C223,seznam!$B$1:$D$979,3,FALSE))</f>
        <v/>
      </c>
      <c r="F223" s="205"/>
      <c r="G223" s="190"/>
      <c r="I223" s="194" t="str">
        <f>IF(C223="","",VLOOKUP(C223,seznam!$B$1:$F$979,5,FALSE))</f>
        <v/>
      </c>
    </row>
    <row r="224" spans="1:9" ht="15" hidden="1" customHeight="1" outlineLevel="1" x14ac:dyDescent="0.25">
      <c r="B224" s="249" t="str">
        <f>IF(C224="","",VLOOKUP(C224,seznam!$B$1:$E$979,4,FALSE))</f>
        <v/>
      </c>
      <c r="C224" s="196"/>
      <c r="D224" s="212" t="str">
        <f>IF(C224="","",VLOOKUP(C224,seznam!$B$1:$D$979,2,FALSE))</f>
        <v/>
      </c>
      <c r="E224" s="212" t="str">
        <f>IF(C224="","",VLOOKUP(C224,seznam!$B$1:$D$979,3,FALSE))</f>
        <v/>
      </c>
      <c r="F224" s="205"/>
      <c r="G224" s="190"/>
      <c r="I224" s="194" t="str">
        <f>IF(C224="","",VLOOKUP(C224,seznam!$B$1:$F$979,5,FALSE))</f>
        <v/>
      </c>
    </row>
    <row r="225" spans="1:9" ht="15" hidden="1" customHeight="1" outlineLevel="1" x14ac:dyDescent="0.25">
      <c r="B225" s="249" t="str">
        <f>IF(C225="","",VLOOKUP(C225,seznam!$B$1:$E$979,4,FALSE))</f>
        <v/>
      </c>
      <c r="C225" s="196"/>
      <c r="D225" s="212" t="str">
        <f>IF(C225="","",VLOOKUP(C225,seznam!$B$1:$D$979,2,FALSE))</f>
        <v/>
      </c>
      <c r="E225" s="212" t="str">
        <f>IF(C225="","",VLOOKUP(C225,seznam!$B$1:$D$979,3,FALSE))</f>
        <v/>
      </c>
      <c r="F225" s="205"/>
      <c r="G225" s="190"/>
      <c r="I225" s="194" t="str">
        <f>IF(C225="","",VLOOKUP(C225,seznam!$B$1:$F$979,5,FALSE))</f>
        <v/>
      </c>
    </row>
    <row r="226" spans="1:9" ht="15" hidden="1" customHeight="1" outlineLevel="1" x14ac:dyDescent="0.25">
      <c r="B226" s="249" t="str">
        <f>IF(C226="","",VLOOKUP(C226,seznam!$B$1:$E$979,4,FALSE))</f>
        <v/>
      </c>
      <c r="C226" s="196"/>
      <c r="D226" s="212" t="str">
        <f>IF(C226="","",VLOOKUP(C226,seznam!$B$1:$D$979,2,FALSE))</f>
        <v/>
      </c>
      <c r="E226" s="212" t="str">
        <f>IF(C226="","",VLOOKUP(C226,seznam!$B$1:$D$979,3,FALSE))</f>
        <v/>
      </c>
      <c r="F226" s="205"/>
      <c r="G226" s="190"/>
      <c r="I226" s="194" t="str">
        <f>IF(C226="","",VLOOKUP(C226,seznam!$B$1:$F$979,5,FALSE))</f>
        <v/>
      </c>
    </row>
    <row r="227" spans="1:9" ht="15" hidden="1" customHeight="1" outlineLevel="1" x14ac:dyDescent="0.25">
      <c r="B227" s="249" t="str">
        <f>IF(C227="","",VLOOKUP(C227,seznam!$B$1:$E$979,4,FALSE))</f>
        <v/>
      </c>
      <c r="C227" s="196"/>
      <c r="D227" s="212" t="str">
        <f>IF(C227="","",VLOOKUP(C227,seznam!$B$1:$D$979,2,FALSE))</f>
        <v/>
      </c>
      <c r="E227" s="212" t="str">
        <f>IF(C227="","",VLOOKUP(C227,seznam!$B$1:$D$979,3,FALSE))</f>
        <v/>
      </c>
      <c r="F227" s="205"/>
      <c r="G227" s="190"/>
      <c r="I227" s="194" t="str">
        <f>IF(C227="","",VLOOKUP(C227,seznam!$B$1:$F$979,5,FALSE))</f>
        <v/>
      </c>
    </row>
    <row r="228" spans="1:9" hidden="1" outlineLevel="1" x14ac:dyDescent="0.25">
      <c r="B228" s="249" t="str">
        <f>IF(C228="","",VLOOKUP(C228,seznam!$B$1:$E$979,4,FALSE))</f>
        <v/>
      </c>
      <c r="C228" s="196"/>
      <c r="D228" s="212" t="str">
        <f>IF(C228="","",VLOOKUP(C228,seznam!$B$1:$D$979,2,FALSE))</f>
        <v/>
      </c>
      <c r="E228" s="212" t="str">
        <f>IF(C228="","",VLOOKUP(C228,seznam!$B$1:$D$979,3,FALSE))</f>
        <v/>
      </c>
      <c r="F228" s="205"/>
      <c r="G228" s="190"/>
      <c r="I228" s="194" t="str">
        <f>IF(C228="","",VLOOKUP(C228,seznam!$B$1:$F$979,5,FALSE))</f>
        <v/>
      </c>
    </row>
    <row r="229" spans="1:9" hidden="1" outlineLevel="1" x14ac:dyDescent="0.25">
      <c r="B229" s="249" t="str">
        <f>IF(C229="","",VLOOKUP(C229,seznam!$B$1:$E$979,4,FALSE))</f>
        <v/>
      </c>
      <c r="C229" s="196"/>
      <c r="D229" s="212" t="str">
        <f>IF(C229="","",VLOOKUP(C229,seznam!$B$1:$D$979,2,FALSE))</f>
        <v/>
      </c>
      <c r="E229" s="212" t="str">
        <f>IF(C229="","",VLOOKUP(C229,seznam!$B$1:$D$979,3,FALSE))</f>
        <v/>
      </c>
      <c r="F229" s="205"/>
      <c r="G229" s="190"/>
      <c r="I229" s="194" t="str">
        <f>IF(C229="","",VLOOKUP(C229,seznam!$B$1:$F$979,5,FALSE))</f>
        <v/>
      </c>
    </row>
    <row r="230" spans="1:9" ht="15" hidden="1" customHeight="1" outlineLevel="1" x14ac:dyDescent="0.25">
      <c r="B230" s="249" t="str">
        <f>IF(C230="","",VLOOKUP(C230,seznam!$B$1:$E$979,4,FALSE))</f>
        <v/>
      </c>
      <c r="C230" s="196"/>
      <c r="D230" s="212" t="str">
        <f>IF(C230="","",VLOOKUP(C230,seznam!$B$1:$D$979,2,FALSE))</f>
        <v/>
      </c>
      <c r="E230" s="212" t="str">
        <f>IF(C230="","",VLOOKUP(C230,seznam!$B$1:$D$979,3,FALSE))</f>
        <v/>
      </c>
      <c r="F230" s="205"/>
      <c r="G230" s="190"/>
      <c r="I230" s="194" t="str">
        <f>IF(C230="","",VLOOKUP(C230,seznam!$B$1:$F$979,5,FALSE))</f>
        <v/>
      </c>
    </row>
    <row r="231" spans="1:9" ht="15" hidden="1" customHeight="1" outlineLevel="1" x14ac:dyDescent="0.25">
      <c r="B231" s="249" t="str">
        <f>IF(C231="","",VLOOKUP(C231,seznam!$B$1:$E$979,4,FALSE))</f>
        <v/>
      </c>
      <c r="C231" s="196"/>
      <c r="D231" s="212" t="str">
        <f>IF(C231="","",VLOOKUP(C231,seznam!$B$1:$D$979,2,FALSE))</f>
        <v/>
      </c>
      <c r="E231" s="212" t="str">
        <f>IF(C231="","",VLOOKUP(C231,seznam!$B$1:$D$979,3,FALSE))</f>
        <v/>
      </c>
      <c r="F231" s="205"/>
      <c r="G231" s="190"/>
      <c r="I231" s="194" t="str">
        <f>IF(C231="","",VLOOKUP(C231,seznam!$B$1:$F$979,5,FALSE))</f>
        <v/>
      </c>
    </row>
    <row r="232" spans="1:9" ht="15" customHeight="1" collapsed="1" x14ac:dyDescent="0.25">
      <c r="A232" s="200" t="s">
        <v>44</v>
      </c>
      <c r="B232" s="251"/>
      <c r="C232" s="201"/>
      <c r="D232" s="214"/>
      <c r="E232" s="214"/>
      <c r="F232" s="207"/>
      <c r="G232" s="202"/>
      <c r="I232" s="189"/>
    </row>
    <row r="233" spans="1:9" ht="15" hidden="1" customHeight="1" outlineLevel="1" x14ac:dyDescent="0.25">
      <c r="A233" s="183" t="s">
        <v>43</v>
      </c>
      <c r="B233" s="249" t="str">
        <f>IF(C233="","",VLOOKUP(C233,seznam!$B$1:$E$979,4,FALSE))</f>
        <v/>
      </c>
      <c r="C233" s="196"/>
      <c r="D233" s="212" t="str">
        <f>IF(C233="","",VLOOKUP(C233,seznam!$B$1:$D$979,2,FALSE))</f>
        <v/>
      </c>
      <c r="E233" s="212" t="str">
        <f>IF(C233="","",VLOOKUP(C233,seznam!$B$1:$D$979,3,FALSE))</f>
        <v/>
      </c>
      <c r="F233" s="205"/>
      <c r="G233" s="190"/>
      <c r="I233" s="194" t="str">
        <f>IF(C233="","",VLOOKUP(C233,seznam!$B$1:$F$979,5,FALSE))</f>
        <v/>
      </c>
    </row>
    <row r="234" spans="1:9" ht="15" hidden="1" customHeight="1" outlineLevel="1" x14ac:dyDescent="0.25">
      <c r="B234" s="249" t="str">
        <f>IF(C234="","",VLOOKUP(C234,seznam!$B$1:$E$979,4,FALSE))</f>
        <v/>
      </c>
      <c r="C234" s="196"/>
      <c r="D234" s="212" t="str">
        <f>IF(C234="","",VLOOKUP(C234,seznam!$B$1:$D$979,2,FALSE))</f>
        <v/>
      </c>
      <c r="E234" s="212" t="str">
        <f>IF(C234="","",VLOOKUP(C234,seznam!$B$1:$D$979,3,FALSE))</f>
        <v/>
      </c>
      <c r="F234" s="205"/>
      <c r="G234" s="190"/>
      <c r="I234" s="194" t="str">
        <f>IF(C234="","",VLOOKUP(C234,seznam!$B$1:$F$979,5,FALSE))</f>
        <v/>
      </c>
    </row>
    <row r="235" spans="1:9" ht="15" hidden="1" customHeight="1" outlineLevel="1" x14ac:dyDescent="0.25">
      <c r="B235" s="249" t="str">
        <f>IF(C235="","",VLOOKUP(C235,seznam!$B$1:$E$979,4,FALSE))</f>
        <v/>
      </c>
      <c r="C235" s="196"/>
      <c r="D235" s="212" t="str">
        <f>IF(C235="","",VLOOKUP(C235,seznam!$B$1:$D$979,2,FALSE))</f>
        <v/>
      </c>
      <c r="E235" s="212" t="str">
        <f>IF(C235="","",VLOOKUP(C235,seznam!$B$1:$D$979,3,FALSE))</f>
        <v/>
      </c>
      <c r="F235" s="205"/>
      <c r="G235" s="190"/>
      <c r="I235" s="194" t="str">
        <f>IF(C235="","",VLOOKUP(C235,seznam!$B$1:$F$979,5,FALSE))</f>
        <v/>
      </c>
    </row>
    <row r="236" spans="1:9" ht="15" hidden="1" customHeight="1" outlineLevel="1" x14ac:dyDescent="0.25">
      <c r="B236" s="249" t="str">
        <f>IF(C236="","",VLOOKUP(C236,seznam!$B$1:$E$979,4,FALSE))</f>
        <v/>
      </c>
      <c r="C236" s="196"/>
      <c r="D236" s="212" t="str">
        <f>IF(C236="","",VLOOKUP(C236,seznam!$B$1:$D$979,2,FALSE))</f>
        <v/>
      </c>
      <c r="E236" s="212" t="str">
        <f>IF(C236="","",VLOOKUP(C236,seznam!$B$1:$D$979,3,FALSE))</f>
        <v/>
      </c>
      <c r="F236" s="205"/>
      <c r="G236" s="190"/>
      <c r="I236" s="194" t="str">
        <f>IF(C236="","",VLOOKUP(C236,seznam!$B$1:$F$979,5,FALSE))</f>
        <v/>
      </c>
    </row>
    <row r="237" spans="1:9" ht="15" hidden="1" customHeight="1" outlineLevel="1" x14ac:dyDescent="0.25">
      <c r="B237" s="249" t="str">
        <f>IF(C237="","",VLOOKUP(C237,seznam!$B$1:$E$979,4,FALSE))</f>
        <v/>
      </c>
      <c r="C237" s="196"/>
      <c r="D237" s="212" t="str">
        <f>IF(C237="","",VLOOKUP(C237,seznam!$B$1:$D$979,2,FALSE))</f>
        <v/>
      </c>
      <c r="E237" s="212" t="str">
        <f>IF(C237="","",VLOOKUP(C237,seznam!$B$1:$D$979,3,FALSE))</f>
        <v/>
      </c>
      <c r="F237" s="205"/>
      <c r="G237" s="190"/>
      <c r="I237" s="194" t="str">
        <f>IF(C237="","",VLOOKUP(C237,seznam!$B$1:$F$979,5,FALSE))</f>
        <v/>
      </c>
    </row>
    <row r="238" spans="1:9" ht="15" hidden="1" customHeight="1" outlineLevel="1" x14ac:dyDescent="0.25">
      <c r="B238" s="249" t="str">
        <f>IF(C238="","",VLOOKUP(C238,seznam!$B$1:$E$979,4,FALSE))</f>
        <v/>
      </c>
      <c r="C238" s="196"/>
      <c r="D238" s="212" t="str">
        <f>IF(C238="","",VLOOKUP(C238,seznam!$B$1:$D$979,2,FALSE))</f>
        <v/>
      </c>
      <c r="E238" s="212" t="str">
        <f>IF(C238="","",VLOOKUP(C238,seznam!$B$1:$D$979,3,FALSE))</f>
        <v/>
      </c>
      <c r="F238" s="205"/>
      <c r="G238" s="190"/>
      <c r="I238" s="194" t="str">
        <f>IF(C238="","",VLOOKUP(C238,seznam!$B$1:$F$979,5,FALSE))</f>
        <v/>
      </c>
    </row>
    <row r="239" spans="1:9" ht="15" hidden="1" customHeight="1" outlineLevel="1" x14ac:dyDescent="0.25">
      <c r="B239" s="249" t="str">
        <f>IF(C239="","",VLOOKUP(C239,seznam!$B$1:$E$979,4,FALSE))</f>
        <v/>
      </c>
      <c r="C239" s="196"/>
      <c r="D239" s="212" t="str">
        <f>IF(C239="","",VLOOKUP(C239,seznam!$B$1:$D$979,2,FALSE))</f>
        <v/>
      </c>
      <c r="E239" s="212" t="str">
        <f>IF(C239="","",VLOOKUP(C239,seznam!$B$1:$D$979,3,FALSE))</f>
        <v/>
      </c>
      <c r="F239" s="205"/>
      <c r="G239" s="190"/>
      <c r="I239" s="194" t="str">
        <f>IF(C239="","",VLOOKUP(C239,seznam!$B$1:$F$979,5,FALSE))</f>
        <v/>
      </c>
    </row>
    <row r="240" spans="1:9" hidden="1" outlineLevel="1" x14ac:dyDescent="0.25">
      <c r="B240" s="249" t="str">
        <f>IF(C240="","",VLOOKUP(C240,seznam!$B$1:$E$979,4,FALSE))</f>
        <v/>
      </c>
      <c r="C240" s="196"/>
      <c r="D240" s="212" t="str">
        <f>IF(C240="","",VLOOKUP(C240,seznam!$B$1:$D$979,2,FALSE))</f>
        <v/>
      </c>
      <c r="E240" s="212" t="str">
        <f>IF(C240="","",VLOOKUP(C240,seznam!$B$1:$D$979,3,FALSE))</f>
        <v/>
      </c>
      <c r="F240" s="205"/>
      <c r="G240" s="190"/>
      <c r="I240" s="194" t="str">
        <f>IF(C240="","",VLOOKUP(C240,seznam!$B$1:$F$979,5,FALSE))</f>
        <v/>
      </c>
    </row>
    <row r="241" spans="1:9" hidden="1" outlineLevel="1" x14ac:dyDescent="0.25">
      <c r="B241" s="249" t="str">
        <f>IF(C241="","",VLOOKUP(C241,seznam!$B$1:$E$979,4,FALSE))</f>
        <v/>
      </c>
      <c r="C241" s="196"/>
      <c r="D241" s="212" t="str">
        <f>IF(C241="","",VLOOKUP(C241,seznam!$B$1:$D$979,2,FALSE))</f>
        <v/>
      </c>
      <c r="E241" s="212" t="str">
        <f>IF(C241="","",VLOOKUP(C241,seznam!$B$1:$D$979,3,FALSE))</f>
        <v/>
      </c>
      <c r="F241" s="205"/>
      <c r="G241" s="190"/>
      <c r="I241" s="194" t="str">
        <f>IF(C241="","",VLOOKUP(C241,seznam!$B$1:$F$979,5,FALSE))</f>
        <v/>
      </c>
    </row>
    <row r="242" spans="1:9" ht="15" hidden="1" customHeight="1" outlineLevel="1" x14ac:dyDescent="0.25">
      <c r="B242" s="249" t="str">
        <f>IF(C242="","",VLOOKUP(C242,seznam!$B$1:$E$979,4,FALSE))</f>
        <v/>
      </c>
      <c r="C242" s="196"/>
      <c r="D242" s="212" t="str">
        <f>IF(C242="","",VLOOKUP(C242,seznam!$B$1:$D$979,2,FALSE))</f>
        <v/>
      </c>
      <c r="E242" s="212" t="str">
        <f>IF(C242="","",VLOOKUP(C242,seznam!$B$1:$D$979,3,FALSE))</f>
        <v/>
      </c>
      <c r="F242" s="205"/>
      <c r="G242" s="190"/>
      <c r="I242" s="194" t="str">
        <f>IF(C242="","",VLOOKUP(C242,seznam!$B$1:$F$979,5,FALSE))</f>
        <v/>
      </c>
    </row>
    <row r="243" spans="1:9" ht="15" hidden="1" customHeight="1" outlineLevel="1" x14ac:dyDescent="0.25">
      <c r="B243" s="249" t="str">
        <f>IF(C243="","",VLOOKUP(C243,seznam!$B$1:$E$979,4,FALSE))</f>
        <v/>
      </c>
      <c r="C243" s="196"/>
      <c r="D243" s="212" t="str">
        <f>IF(C243="","",VLOOKUP(C243,seznam!$B$1:$D$979,2,FALSE))</f>
        <v/>
      </c>
      <c r="E243" s="212" t="str">
        <f>IF(C243="","",VLOOKUP(C243,seznam!$B$1:$D$979,3,FALSE))</f>
        <v/>
      </c>
      <c r="F243" s="205"/>
      <c r="G243" s="190"/>
      <c r="I243" s="194" t="str">
        <f>IF(C243="","",VLOOKUP(C243,seznam!$B$1:$F$979,5,FALSE))</f>
        <v/>
      </c>
    </row>
    <row r="244" spans="1:9" ht="15" customHeight="1" collapsed="1" x14ac:dyDescent="0.25">
      <c r="A244" s="200" t="s">
        <v>44</v>
      </c>
      <c r="B244" s="251"/>
      <c r="C244" s="201"/>
      <c r="D244" s="214"/>
      <c r="E244" s="214"/>
      <c r="F244" s="207"/>
      <c r="G244" s="202"/>
      <c r="I244" s="189"/>
    </row>
    <row r="245" spans="1:9" ht="15" hidden="1" customHeight="1" outlineLevel="1" x14ac:dyDescent="0.25">
      <c r="A245" s="183" t="s">
        <v>43</v>
      </c>
      <c r="B245" s="249" t="str">
        <f>IF(C245="","",VLOOKUP(C245,seznam!$B$1:$E$979,4,FALSE))</f>
        <v/>
      </c>
      <c r="C245" s="196"/>
      <c r="D245" s="212" t="str">
        <f>IF(C245="","",VLOOKUP(C245,seznam!$B$1:$D$979,2,FALSE))</f>
        <v/>
      </c>
      <c r="E245" s="212" t="str">
        <f>IF(C245="","",VLOOKUP(C245,seznam!$B$1:$D$979,3,FALSE))</f>
        <v/>
      </c>
      <c r="F245" s="205"/>
      <c r="G245" s="190"/>
      <c r="I245" s="194" t="str">
        <f>IF(C245="","",VLOOKUP(C245,seznam!$B$1:$F$979,5,FALSE))</f>
        <v/>
      </c>
    </row>
    <row r="246" spans="1:9" ht="15" hidden="1" customHeight="1" outlineLevel="1" x14ac:dyDescent="0.25">
      <c r="B246" s="249" t="str">
        <f>IF(C246="","",VLOOKUP(C246,seznam!$B$1:$E$979,4,FALSE))</f>
        <v/>
      </c>
      <c r="C246" s="196"/>
      <c r="D246" s="212" t="str">
        <f>IF(C246="","",VLOOKUP(C246,seznam!$B$1:$D$979,2,FALSE))</f>
        <v/>
      </c>
      <c r="E246" s="212" t="str">
        <f>IF(C246="","",VLOOKUP(C246,seznam!$B$1:$D$979,3,FALSE))</f>
        <v/>
      </c>
      <c r="F246" s="205"/>
      <c r="G246" s="190"/>
      <c r="I246" s="194" t="str">
        <f>IF(C246="","",VLOOKUP(C246,seznam!$B$1:$F$979,5,FALSE))</f>
        <v/>
      </c>
    </row>
    <row r="247" spans="1:9" ht="15" hidden="1" customHeight="1" outlineLevel="1" x14ac:dyDescent="0.25">
      <c r="B247" s="249" t="str">
        <f>IF(C247="","",VLOOKUP(C247,seznam!$B$1:$E$979,4,FALSE))</f>
        <v/>
      </c>
      <c r="C247" s="196"/>
      <c r="D247" s="212" t="str">
        <f>IF(C247="","",VLOOKUP(C247,seznam!$B$1:$D$979,2,FALSE))</f>
        <v/>
      </c>
      <c r="E247" s="212" t="str">
        <f>IF(C247="","",VLOOKUP(C247,seznam!$B$1:$D$979,3,FALSE))</f>
        <v/>
      </c>
      <c r="F247" s="205"/>
      <c r="G247" s="190"/>
      <c r="I247" s="194" t="str">
        <f>IF(C247="","",VLOOKUP(C247,seznam!$B$1:$F$979,5,FALSE))</f>
        <v/>
      </c>
    </row>
    <row r="248" spans="1:9" ht="15" hidden="1" customHeight="1" outlineLevel="1" x14ac:dyDescent="0.25">
      <c r="B248" s="249" t="str">
        <f>IF(C248="","",VLOOKUP(C248,seznam!$B$1:$E$979,4,FALSE))</f>
        <v/>
      </c>
      <c r="C248" s="196"/>
      <c r="D248" s="212" t="str">
        <f>IF(C248="","",VLOOKUP(C248,seznam!$B$1:$D$979,2,FALSE))</f>
        <v/>
      </c>
      <c r="E248" s="212" t="str">
        <f>IF(C248="","",VLOOKUP(C248,seznam!$B$1:$D$979,3,FALSE))</f>
        <v/>
      </c>
      <c r="F248" s="205"/>
      <c r="G248" s="190"/>
      <c r="I248" s="194" t="str">
        <f>IF(C248="","",VLOOKUP(C248,seznam!$B$1:$F$979,5,FALSE))</f>
        <v/>
      </c>
    </row>
    <row r="249" spans="1:9" ht="15" hidden="1" customHeight="1" outlineLevel="1" x14ac:dyDescent="0.25">
      <c r="B249" s="249" t="str">
        <f>IF(C249="","",VLOOKUP(C249,seznam!$B$1:$E$979,4,FALSE))</f>
        <v/>
      </c>
      <c r="C249" s="196"/>
      <c r="D249" s="212" t="str">
        <f>IF(C249="","",VLOOKUP(C249,seznam!$B$1:$D$979,2,FALSE))</f>
        <v/>
      </c>
      <c r="E249" s="212" t="str">
        <f>IF(C249="","",VLOOKUP(C249,seznam!$B$1:$D$979,3,FALSE))</f>
        <v/>
      </c>
      <c r="F249" s="205"/>
      <c r="G249" s="190"/>
      <c r="I249" s="194" t="str">
        <f>IF(C249="","",VLOOKUP(C249,seznam!$B$1:$F$979,5,FALSE))</f>
        <v/>
      </c>
    </row>
    <row r="250" spans="1:9" ht="15" hidden="1" customHeight="1" outlineLevel="1" x14ac:dyDescent="0.25">
      <c r="B250" s="249" t="str">
        <f>IF(C250="","",VLOOKUP(C250,seznam!$B$1:$E$979,4,FALSE))</f>
        <v/>
      </c>
      <c r="C250" s="196"/>
      <c r="D250" s="212" t="str">
        <f>IF(C250="","",VLOOKUP(C250,seznam!$B$1:$D$979,2,FALSE))</f>
        <v/>
      </c>
      <c r="E250" s="212" t="str">
        <f>IF(C250="","",VLOOKUP(C250,seznam!$B$1:$D$979,3,FALSE))</f>
        <v/>
      </c>
      <c r="F250" s="205"/>
      <c r="G250" s="190"/>
      <c r="I250" s="194" t="str">
        <f>IF(C250="","",VLOOKUP(C250,seznam!$B$1:$F$979,5,FALSE))</f>
        <v/>
      </c>
    </row>
    <row r="251" spans="1:9" ht="15" hidden="1" customHeight="1" outlineLevel="1" x14ac:dyDescent="0.25">
      <c r="B251" s="249" t="str">
        <f>IF(C251="","",VLOOKUP(C251,seznam!$B$1:$E$979,4,FALSE))</f>
        <v/>
      </c>
      <c r="C251" s="196"/>
      <c r="D251" s="212" t="str">
        <f>IF(C251="","",VLOOKUP(C251,seznam!$B$1:$D$979,2,FALSE))</f>
        <v/>
      </c>
      <c r="E251" s="212" t="str">
        <f>IF(C251="","",VLOOKUP(C251,seznam!$B$1:$D$979,3,FALSE))</f>
        <v/>
      </c>
      <c r="F251" s="205"/>
      <c r="G251" s="190"/>
      <c r="I251" s="194" t="str">
        <f>IF(C251="","",VLOOKUP(C251,seznam!$B$1:$F$979,5,FALSE))</f>
        <v/>
      </c>
    </row>
    <row r="252" spans="1:9" hidden="1" outlineLevel="1" x14ac:dyDescent="0.25">
      <c r="B252" s="249" t="str">
        <f>IF(C252="","",VLOOKUP(C252,seznam!$B$1:$E$979,4,FALSE))</f>
        <v/>
      </c>
      <c r="C252" s="196"/>
      <c r="D252" s="212" t="str">
        <f>IF(C252="","",VLOOKUP(C252,seznam!$B$1:$D$979,2,FALSE))</f>
        <v/>
      </c>
      <c r="E252" s="212" t="str">
        <f>IF(C252="","",VLOOKUP(C252,seznam!$B$1:$D$979,3,FALSE))</f>
        <v/>
      </c>
      <c r="F252" s="205"/>
      <c r="G252" s="190"/>
      <c r="I252" s="194" t="str">
        <f>IF(C252="","",VLOOKUP(C252,seznam!$B$1:$F$979,5,FALSE))</f>
        <v/>
      </c>
    </row>
    <row r="253" spans="1:9" hidden="1" outlineLevel="1" x14ac:dyDescent="0.25">
      <c r="B253" s="249" t="str">
        <f>IF(C253="","",VLOOKUP(C253,seznam!$B$1:$E$979,4,FALSE))</f>
        <v/>
      </c>
      <c r="C253" s="196"/>
      <c r="D253" s="212" t="str">
        <f>IF(C253="","",VLOOKUP(C253,seznam!$B$1:$D$979,2,FALSE))</f>
        <v/>
      </c>
      <c r="E253" s="212" t="str">
        <f>IF(C253="","",VLOOKUP(C253,seznam!$B$1:$D$979,3,FALSE))</f>
        <v/>
      </c>
      <c r="F253" s="205"/>
      <c r="G253" s="190"/>
      <c r="I253" s="194" t="str">
        <f>IF(C253="","",VLOOKUP(C253,seznam!$B$1:$F$979,5,FALSE))</f>
        <v/>
      </c>
    </row>
    <row r="254" spans="1:9" ht="15" hidden="1" customHeight="1" outlineLevel="1" x14ac:dyDescent="0.25">
      <c r="B254" s="249" t="str">
        <f>IF(C254="","",VLOOKUP(C254,seznam!$B$1:$E$979,4,FALSE))</f>
        <v/>
      </c>
      <c r="C254" s="196"/>
      <c r="D254" s="212" t="str">
        <f>IF(C254="","",VLOOKUP(C254,seznam!$B$1:$D$979,2,FALSE))</f>
        <v/>
      </c>
      <c r="E254" s="212" t="str">
        <f>IF(C254="","",VLOOKUP(C254,seznam!$B$1:$D$979,3,FALSE))</f>
        <v/>
      </c>
      <c r="F254" s="205"/>
      <c r="G254" s="190"/>
      <c r="I254" s="194" t="str">
        <f>IF(C254="","",VLOOKUP(C254,seznam!$B$1:$F$979,5,FALSE))</f>
        <v/>
      </c>
    </row>
    <row r="255" spans="1:9" ht="15" hidden="1" customHeight="1" outlineLevel="1" x14ac:dyDescent="0.25">
      <c r="B255" s="249" t="str">
        <f>IF(C255="","",VLOOKUP(C255,seznam!$B$1:$E$979,4,FALSE))</f>
        <v/>
      </c>
      <c r="C255" s="196"/>
      <c r="D255" s="212" t="str">
        <f>IF(C255="","",VLOOKUP(C255,seznam!$B$1:$D$979,2,FALSE))</f>
        <v/>
      </c>
      <c r="E255" s="212" t="str">
        <f>IF(C255="","",VLOOKUP(C255,seznam!$B$1:$D$979,3,FALSE))</f>
        <v/>
      </c>
      <c r="F255" s="205"/>
      <c r="G255" s="190"/>
      <c r="I255" s="194" t="str">
        <f>IF(C255="","",VLOOKUP(C255,seznam!$B$1:$F$979,5,FALSE))</f>
        <v/>
      </c>
    </row>
    <row r="256" spans="1:9" ht="15" customHeight="1" collapsed="1" x14ac:dyDescent="0.25">
      <c r="A256" s="200" t="s">
        <v>44</v>
      </c>
      <c r="B256" s="251"/>
      <c r="C256" s="201"/>
      <c r="D256" s="214"/>
      <c r="E256" s="214"/>
      <c r="F256" s="207"/>
      <c r="G256" s="202"/>
      <c r="I256" s="189"/>
    </row>
    <row r="257" spans="1:9" ht="15" hidden="1" customHeight="1" outlineLevel="1" x14ac:dyDescent="0.25">
      <c r="A257" s="183" t="s">
        <v>43</v>
      </c>
      <c r="B257" s="249" t="str">
        <f>IF(C257="","",VLOOKUP(C257,seznam!$B$1:$E$979,4,FALSE))</f>
        <v/>
      </c>
      <c r="C257" s="196"/>
      <c r="D257" s="212" t="str">
        <f>IF(C257="","",VLOOKUP(C257,seznam!$B$1:$D$979,2,FALSE))</f>
        <v/>
      </c>
      <c r="E257" s="212" t="str">
        <f>IF(C257="","",VLOOKUP(C257,seznam!$B$1:$D$979,3,FALSE))</f>
        <v/>
      </c>
      <c r="F257" s="205"/>
      <c r="G257" s="190"/>
      <c r="I257" s="194" t="str">
        <f>IF(C257="","",VLOOKUP(C257,seznam!$B$1:$F$979,5,FALSE))</f>
        <v/>
      </c>
    </row>
    <row r="258" spans="1:9" ht="15" hidden="1" customHeight="1" outlineLevel="1" x14ac:dyDescent="0.25">
      <c r="B258" s="249" t="str">
        <f>IF(C258="","",VLOOKUP(C258,seznam!$B$1:$E$979,4,FALSE))</f>
        <v/>
      </c>
      <c r="C258" s="196"/>
      <c r="D258" s="212" t="str">
        <f>IF(C258="","",VLOOKUP(C258,seznam!$B$1:$D$979,2,FALSE))</f>
        <v/>
      </c>
      <c r="E258" s="212" t="str">
        <f>IF(C258="","",VLOOKUP(C258,seznam!$B$1:$D$979,3,FALSE))</f>
        <v/>
      </c>
      <c r="F258" s="205"/>
      <c r="G258" s="190"/>
      <c r="I258" s="194" t="str">
        <f>IF(C258="","",VLOOKUP(C258,seznam!$B$1:$F$979,5,FALSE))</f>
        <v/>
      </c>
    </row>
    <row r="259" spans="1:9" ht="15" hidden="1" customHeight="1" outlineLevel="1" x14ac:dyDescent="0.25">
      <c r="B259" s="249" t="str">
        <f>IF(C259="","",VLOOKUP(C259,seznam!$B$1:$E$979,4,FALSE))</f>
        <v/>
      </c>
      <c r="C259" s="196"/>
      <c r="D259" s="212" t="str">
        <f>IF(C259="","",VLOOKUP(C259,seznam!$B$1:$D$979,2,FALSE))</f>
        <v/>
      </c>
      <c r="E259" s="212" t="str">
        <f>IF(C259="","",VLOOKUP(C259,seznam!$B$1:$D$979,3,FALSE))</f>
        <v/>
      </c>
      <c r="F259" s="205"/>
      <c r="G259" s="190"/>
      <c r="I259" s="194" t="str">
        <f>IF(C259="","",VLOOKUP(C259,seznam!$B$1:$F$979,5,FALSE))</f>
        <v/>
      </c>
    </row>
    <row r="260" spans="1:9" ht="15" hidden="1" customHeight="1" outlineLevel="1" x14ac:dyDescent="0.25">
      <c r="B260" s="249" t="str">
        <f>IF(C260="","",VLOOKUP(C260,seznam!$B$1:$E$979,4,FALSE))</f>
        <v/>
      </c>
      <c r="C260" s="196"/>
      <c r="D260" s="212" t="str">
        <f>IF(C260="","",VLOOKUP(C260,seznam!$B$1:$D$979,2,FALSE))</f>
        <v/>
      </c>
      <c r="E260" s="212" t="str">
        <f>IF(C260="","",VLOOKUP(C260,seznam!$B$1:$D$979,3,FALSE))</f>
        <v/>
      </c>
      <c r="F260" s="205"/>
      <c r="G260" s="190"/>
      <c r="I260" s="194" t="str">
        <f>IF(C260="","",VLOOKUP(C260,seznam!$B$1:$F$979,5,FALSE))</f>
        <v/>
      </c>
    </row>
    <row r="261" spans="1:9" ht="15" hidden="1" customHeight="1" outlineLevel="1" x14ac:dyDescent="0.25">
      <c r="B261" s="249" t="str">
        <f>IF(C261="","",VLOOKUP(C261,seznam!$B$1:$E$979,4,FALSE))</f>
        <v/>
      </c>
      <c r="C261" s="196"/>
      <c r="D261" s="212" t="str">
        <f>IF(C261="","",VLOOKUP(C261,seznam!$B$1:$D$979,2,FALSE))</f>
        <v/>
      </c>
      <c r="E261" s="212" t="str">
        <f>IF(C261="","",VLOOKUP(C261,seznam!$B$1:$D$979,3,FALSE))</f>
        <v/>
      </c>
      <c r="F261" s="205"/>
      <c r="G261" s="190"/>
      <c r="I261" s="194" t="str">
        <f>IF(C261="","",VLOOKUP(C261,seznam!$B$1:$F$979,5,FALSE))</f>
        <v/>
      </c>
    </row>
    <row r="262" spans="1:9" ht="15" hidden="1" customHeight="1" outlineLevel="1" x14ac:dyDescent="0.25">
      <c r="B262" s="249" t="str">
        <f>IF(C262="","",VLOOKUP(C262,seznam!$B$1:$E$979,4,FALSE))</f>
        <v/>
      </c>
      <c r="C262" s="196"/>
      <c r="D262" s="212" t="str">
        <f>IF(C262="","",VLOOKUP(C262,seznam!$B$1:$D$979,2,FALSE))</f>
        <v/>
      </c>
      <c r="E262" s="212" t="str">
        <f>IF(C262="","",VLOOKUP(C262,seznam!$B$1:$D$979,3,FALSE))</f>
        <v/>
      </c>
      <c r="F262" s="205"/>
      <c r="G262" s="190"/>
      <c r="I262" s="194" t="str">
        <f>IF(C262="","",VLOOKUP(C262,seznam!$B$1:$F$979,5,FALSE))</f>
        <v/>
      </c>
    </row>
    <row r="263" spans="1:9" ht="15" hidden="1" customHeight="1" outlineLevel="1" x14ac:dyDescent="0.25">
      <c r="B263" s="249" t="str">
        <f>IF(C263="","",VLOOKUP(C263,seznam!$B$1:$E$979,4,FALSE))</f>
        <v/>
      </c>
      <c r="C263" s="196"/>
      <c r="D263" s="212" t="str">
        <f>IF(C263="","",VLOOKUP(C263,seznam!$B$1:$D$979,2,FALSE))</f>
        <v/>
      </c>
      <c r="E263" s="212" t="str">
        <f>IF(C263="","",VLOOKUP(C263,seznam!$B$1:$D$979,3,FALSE))</f>
        <v/>
      </c>
      <c r="F263" s="205"/>
      <c r="G263" s="190"/>
      <c r="I263" s="194" t="str">
        <f>IF(C263="","",VLOOKUP(C263,seznam!$B$1:$F$979,5,FALSE))</f>
        <v/>
      </c>
    </row>
    <row r="264" spans="1:9" hidden="1" outlineLevel="1" x14ac:dyDescent="0.25">
      <c r="B264" s="249" t="str">
        <f>IF(C264="","",VLOOKUP(C264,seznam!$B$1:$E$979,4,FALSE))</f>
        <v/>
      </c>
      <c r="C264" s="196"/>
      <c r="D264" s="212" t="str">
        <f>IF(C264="","",VLOOKUP(C264,seznam!$B$1:$D$979,2,FALSE))</f>
        <v/>
      </c>
      <c r="E264" s="212" t="str">
        <f>IF(C264="","",VLOOKUP(C264,seznam!$B$1:$D$979,3,FALSE))</f>
        <v/>
      </c>
      <c r="F264" s="205"/>
      <c r="G264" s="190"/>
      <c r="I264" s="194" t="str">
        <f>IF(C264="","",VLOOKUP(C264,seznam!$B$1:$F$979,5,FALSE))</f>
        <v/>
      </c>
    </row>
    <row r="265" spans="1:9" hidden="1" outlineLevel="1" x14ac:dyDescent="0.25">
      <c r="B265" s="249" t="str">
        <f>IF(C265="","",VLOOKUP(C265,seznam!$B$1:$E$979,4,FALSE))</f>
        <v/>
      </c>
      <c r="C265" s="196"/>
      <c r="D265" s="212" t="str">
        <f>IF(C265="","",VLOOKUP(C265,seznam!$B$1:$D$979,2,FALSE))</f>
        <v/>
      </c>
      <c r="E265" s="212" t="str">
        <f>IF(C265="","",VLOOKUP(C265,seznam!$B$1:$D$979,3,FALSE))</f>
        <v/>
      </c>
      <c r="F265" s="205"/>
      <c r="G265" s="190"/>
      <c r="I265" s="194" t="str">
        <f>IF(C265="","",VLOOKUP(C265,seznam!$B$1:$F$979,5,FALSE))</f>
        <v/>
      </c>
    </row>
    <row r="266" spans="1:9" ht="15" hidden="1" customHeight="1" outlineLevel="1" x14ac:dyDescent="0.25">
      <c r="B266" s="249" t="str">
        <f>IF(C266="","",VLOOKUP(C266,seznam!$B$1:$E$979,4,FALSE))</f>
        <v/>
      </c>
      <c r="C266" s="196"/>
      <c r="D266" s="212" t="str">
        <f>IF(C266="","",VLOOKUP(C266,seznam!$B$1:$D$979,2,FALSE))</f>
        <v/>
      </c>
      <c r="E266" s="212" t="str">
        <f>IF(C266="","",VLOOKUP(C266,seznam!$B$1:$D$979,3,FALSE))</f>
        <v/>
      </c>
      <c r="F266" s="205"/>
      <c r="G266" s="190"/>
      <c r="I266" s="194" t="str">
        <f>IF(C266="","",VLOOKUP(C266,seznam!$B$1:$F$979,5,FALSE))</f>
        <v/>
      </c>
    </row>
    <row r="267" spans="1:9" ht="15" hidden="1" customHeight="1" outlineLevel="1" x14ac:dyDescent="0.25">
      <c r="B267" s="249" t="str">
        <f>IF(C267="","",VLOOKUP(C267,seznam!$B$1:$E$979,4,FALSE))</f>
        <v/>
      </c>
      <c r="C267" s="196"/>
      <c r="D267" s="212" t="str">
        <f>IF(C267="","",VLOOKUP(C267,seznam!$B$1:$D$979,2,FALSE))</f>
        <v/>
      </c>
      <c r="E267" s="212" t="str">
        <f>IF(C267="","",VLOOKUP(C267,seznam!$B$1:$D$979,3,FALSE))</f>
        <v/>
      </c>
      <c r="F267" s="205"/>
      <c r="G267" s="190"/>
      <c r="I267" s="194" t="str">
        <f>IF(C267="","",VLOOKUP(C267,seznam!$B$1:$F$979,5,FALSE))</f>
        <v/>
      </c>
    </row>
    <row r="268" spans="1:9" ht="15" customHeight="1" collapsed="1" x14ac:dyDescent="0.25">
      <c r="A268" s="200" t="s">
        <v>44</v>
      </c>
      <c r="B268" s="251"/>
      <c r="C268" s="201"/>
      <c r="D268" s="214"/>
      <c r="E268" s="214"/>
      <c r="F268" s="207"/>
      <c r="G268" s="202"/>
      <c r="I268" s="189"/>
    </row>
    <row r="269" spans="1:9" ht="15" hidden="1" customHeight="1" outlineLevel="1" x14ac:dyDescent="0.25">
      <c r="A269" s="183" t="s">
        <v>43</v>
      </c>
      <c r="B269" s="249" t="str">
        <f>IF(C269="","",VLOOKUP(C269,seznam!$B$1:$E$979,4,FALSE))</f>
        <v/>
      </c>
      <c r="C269" s="196"/>
      <c r="D269" s="212" t="str">
        <f>IF(C269="","",VLOOKUP(C269,seznam!$B$1:$D$979,2,FALSE))</f>
        <v/>
      </c>
      <c r="E269" s="212" t="str">
        <f>IF(C269="","",VLOOKUP(C269,seznam!$B$1:$D$979,3,FALSE))</f>
        <v/>
      </c>
      <c r="F269" s="205"/>
      <c r="G269" s="190"/>
      <c r="I269" s="194" t="str">
        <f>IF(C269="","",VLOOKUP(C269,seznam!$B$1:$F$979,5,FALSE))</f>
        <v/>
      </c>
    </row>
    <row r="270" spans="1:9" ht="15" hidden="1" customHeight="1" outlineLevel="1" x14ac:dyDescent="0.25">
      <c r="B270" s="249" t="str">
        <f>IF(C270="","",VLOOKUP(C270,seznam!$B$1:$E$979,4,FALSE))</f>
        <v/>
      </c>
      <c r="C270" s="196"/>
      <c r="D270" s="212" t="str">
        <f>IF(C270="","",VLOOKUP(C270,seznam!$B$1:$D$979,2,FALSE))</f>
        <v/>
      </c>
      <c r="E270" s="212" t="str">
        <f>IF(C270="","",VLOOKUP(C270,seznam!$B$1:$D$979,3,FALSE))</f>
        <v/>
      </c>
      <c r="F270" s="205"/>
      <c r="G270" s="190"/>
      <c r="I270" s="194" t="str">
        <f>IF(C270="","",VLOOKUP(C270,seznam!$B$1:$F$979,5,FALSE))</f>
        <v/>
      </c>
    </row>
    <row r="271" spans="1:9" ht="15" hidden="1" customHeight="1" outlineLevel="1" x14ac:dyDescent="0.25">
      <c r="B271" s="249" t="str">
        <f>IF(C271="","",VLOOKUP(C271,seznam!$B$1:$E$979,4,FALSE))</f>
        <v/>
      </c>
      <c r="C271" s="196"/>
      <c r="D271" s="212" t="str">
        <f>IF(C271="","",VLOOKUP(C271,seznam!$B$1:$D$979,2,FALSE))</f>
        <v/>
      </c>
      <c r="E271" s="212" t="str">
        <f>IF(C271="","",VLOOKUP(C271,seznam!$B$1:$D$979,3,FALSE))</f>
        <v/>
      </c>
      <c r="F271" s="205"/>
      <c r="G271" s="190"/>
      <c r="I271" s="194" t="str">
        <f>IF(C271="","",VLOOKUP(C271,seznam!$B$1:$F$979,5,FALSE))</f>
        <v/>
      </c>
    </row>
    <row r="272" spans="1:9" ht="15" hidden="1" customHeight="1" outlineLevel="1" x14ac:dyDescent="0.25">
      <c r="B272" s="249" t="str">
        <f>IF(C272="","",VLOOKUP(C272,seznam!$B$1:$E$979,4,FALSE))</f>
        <v/>
      </c>
      <c r="C272" s="196"/>
      <c r="D272" s="212" t="str">
        <f>IF(C272="","",VLOOKUP(C272,seznam!$B$1:$D$979,2,FALSE))</f>
        <v/>
      </c>
      <c r="E272" s="212" t="str">
        <f>IF(C272="","",VLOOKUP(C272,seznam!$B$1:$D$979,3,FALSE))</f>
        <v/>
      </c>
      <c r="F272" s="205"/>
      <c r="G272" s="190"/>
      <c r="I272" s="194" t="str">
        <f>IF(C272="","",VLOOKUP(C272,seznam!$B$1:$F$979,5,FALSE))</f>
        <v/>
      </c>
    </row>
    <row r="273" spans="1:9" ht="15" hidden="1" customHeight="1" outlineLevel="1" x14ac:dyDescent="0.25">
      <c r="B273" s="249" t="str">
        <f>IF(C273="","",VLOOKUP(C273,seznam!$B$1:$E$979,4,FALSE))</f>
        <v/>
      </c>
      <c r="C273" s="196"/>
      <c r="D273" s="212" t="str">
        <f>IF(C273="","",VLOOKUP(C273,seznam!$B$1:$D$979,2,FALSE))</f>
        <v/>
      </c>
      <c r="E273" s="212" t="str">
        <f>IF(C273="","",VLOOKUP(C273,seznam!$B$1:$D$979,3,FALSE))</f>
        <v/>
      </c>
      <c r="F273" s="205"/>
      <c r="G273" s="190"/>
      <c r="I273" s="194" t="str">
        <f>IF(C273="","",VLOOKUP(C273,seznam!$B$1:$F$979,5,FALSE))</f>
        <v/>
      </c>
    </row>
    <row r="274" spans="1:9" ht="15" hidden="1" customHeight="1" outlineLevel="1" x14ac:dyDescent="0.25">
      <c r="B274" s="249" t="str">
        <f>IF(C274="","",VLOOKUP(C274,seznam!$B$1:$E$979,4,FALSE))</f>
        <v/>
      </c>
      <c r="C274" s="196"/>
      <c r="D274" s="212" t="str">
        <f>IF(C274="","",VLOOKUP(C274,seznam!$B$1:$D$979,2,FALSE))</f>
        <v/>
      </c>
      <c r="E274" s="212" t="str">
        <f>IF(C274="","",VLOOKUP(C274,seznam!$B$1:$D$979,3,FALSE))</f>
        <v/>
      </c>
      <c r="F274" s="205"/>
      <c r="G274" s="190"/>
      <c r="I274" s="194" t="str">
        <f>IF(C274="","",VLOOKUP(C274,seznam!$B$1:$F$979,5,FALSE))</f>
        <v/>
      </c>
    </row>
    <row r="275" spans="1:9" ht="15" hidden="1" customHeight="1" outlineLevel="1" x14ac:dyDescent="0.25">
      <c r="B275" s="249" t="str">
        <f>IF(C275="","",VLOOKUP(C275,seznam!$B$1:$E$979,4,FALSE))</f>
        <v/>
      </c>
      <c r="C275" s="196"/>
      <c r="D275" s="212" t="str">
        <f>IF(C275="","",VLOOKUP(C275,seznam!$B$1:$D$979,2,FALSE))</f>
        <v/>
      </c>
      <c r="E275" s="212" t="str">
        <f>IF(C275="","",VLOOKUP(C275,seznam!$B$1:$D$979,3,FALSE))</f>
        <v/>
      </c>
      <c r="F275" s="205"/>
      <c r="G275" s="190"/>
      <c r="I275" s="194" t="str">
        <f>IF(C275="","",VLOOKUP(C275,seznam!$B$1:$F$979,5,FALSE))</f>
        <v/>
      </c>
    </row>
    <row r="276" spans="1:9" hidden="1" outlineLevel="1" x14ac:dyDescent="0.25">
      <c r="B276" s="249" t="str">
        <f>IF(C276="","",VLOOKUP(C276,seznam!$B$1:$E$979,4,FALSE))</f>
        <v/>
      </c>
      <c r="C276" s="196"/>
      <c r="D276" s="212" t="str">
        <f>IF(C276="","",VLOOKUP(C276,seznam!$B$1:$D$979,2,FALSE))</f>
        <v/>
      </c>
      <c r="E276" s="212" t="str">
        <f>IF(C276="","",VLOOKUP(C276,seznam!$B$1:$D$979,3,FALSE))</f>
        <v/>
      </c>
      <c r="F276" s="205"/>
      <c r="G276" s="190"/>
      <c r="I276" s="194" t="str">
        <f>IF(C276="","",VLOOKUP(C276,seznam!$B$1:$F$979,5,FALSE))</f>
        <v/>
      </c>
    </row>
    <row r="277" spans="1:9" hidden="1" outlineLevel="1" x14ac:dyDescent="0.25">
      <c r="B277" s="249" t="str">
        <f>IF(C277="","",VLOOKUP(C277,seznam!$B$1:$E$979,4,FALSE))</f>
        <v/>
      </c>
      <c r="C277" s="196"/>
      <c r="D277" s="212" t="str">
        <f>IF(C277="","",VLOOKUP(C277,seznam!$B$1:$D$979,2,FALSE))</f>
        <v/>
      </c>
      <c r="E277" s="212" t="str">
        <f>IF(C277="","",VLOOKUP(C277,seznam!$B$1:$D$979,3,FALSE))</f>
        <v/>
      </c>
      <c r="F277" s="205"/>
      <c r="G277" s="190"/>
      <c r="I277" s="194" t="str">
        <f>IF(C277="","",VLOOKUP(C277,seznam!$B$1:$F$979,5,FALSE))</f>
        <v/>
      </c>
    </row>
    <row r="278" spans="1:9" ht="15" hidden="1" customHeight="1" outlineLevel="1" x14ac:dyDescent="0.25">
      <c r="B278" s="249" t="str">
        <f>IF(C278="","",VLOOKUP(C278,seznam!$B$1:$E$979,4,FALSE))</f>
        <v/>
      </c>
      <c r="C278" s="196"/>
      <c r="D278" s="212" t="str">
        <f>IF(C278="","",VLOOKUP(C278,seznam!$B$1:$D$979,2,FALSE))</f>
        <v/>
      </c>
      <c r="E278" s="212" t="str">
        <f>IF(C278="","",VLOOKUP(C278,seznam!$B$1:$D$979,3,FALSE))</f>
        <v/>
      </c>
      <c r="F278" s="205"/>
      <c r="G278" s="190"/>
      <c r="I278" s="194" t="str">
        <f>IF(C278="","",VLOOKUP(C278,seznam!$B$1:$F$979,5,FALSE))</f>
        <v/>
      </c>
    </row>
    <row r="279" spans="1:9" ht="15" hidden="1" customHeight="1" outlineLevel="1" x14ac:dyDescent="0.25">
      <c r="B279" s="249" t="str">
        <f>IF(C279="","",VLOOKUP(C279,seznam!$B$1:$E$979,4,FALSE))</f>
        <v/>
      </c>
      <c r="C279" s="196"/>
      <c r="D279" s="212" t="str">
        <f>IF(C279="","",VLOOKUP(C279,seznam!$B$1:$D$979,2,FALSE))</f>
        <v/>
      </c>
      <c r="E279" s="212" t="str">
        <f>IF(C279="","",VLOOKUP(C279,seznam!$B$1:$D$979,3,FALSE))</f>
        <v/>
      </c>
      <c r="F279" s="205"/>
      <c r="G279" s="190"/>
      <c r="I279" s="194" t="str">
        <f>IF(C279="","",VLOOKUP(C279,seznam!$B$1:$F$979,5,FALSE))</f>
        <v/>
      </c>
    </row>
    <row r="280" spans="1:9" ht="15" customHeight="1" collapsed="1" x14ac:dyDescent="0.25">
      <c r="A280" s="200" t="s">
        <v>44</v>
      </c>
      <c r="B280" s="251"/>
      <c r="C280" s="201"/>
      <c r="D280" s="214"/>
      <c r="E280" s="214"/>
      <c r="F280" s="207"/>
      <c r="G280" s="202"/>
      <c r="I280" s="189"/>
    </row>
    <row r="281" spans="1:9" ht="15" hidden="1" customHeight="1" outlineLevel="1" x14ac:dyDescent="0.25">
      <c r="A281" s="183" t="s">
        <v>43</v>
      </c>
      <c r="B281" s="249" t="str">
        <f>IF(C281="","",VLOOKUP(C281,seznam!$B$1:$E$979,4,FALSE))</f>
        <v/>
      </c>
      <c r="C281" s="196"/>
      <c r="D281" s="212" t="str">
        <f>IF(C281="","",VLOOKUP(C281,seznam!$B$1:$D$979,2,FALSE))</f>
        <v/>
      </c>
      <c r="E281" s="212" t="str">
        <f>IF(C281="","",VLOOKUP(C281,seznam!$B$1:$D$979,3,FALSE))</f>
        <v/>
      </c>
      <c r="F281" s="205"/>
      <c r="G281" s="190"/>
      <c r="I281" s="194" t="str">
        <f>IF(C281="","",VLOOKUP(C281,seznam!$B$1:$F$979,5,FALSE))</f>
        <v/>
      </c>
    </row>
    <row r="282" spans="1:9" ht="15" hidden="1" customHeight="1" outlineLevel="1" x14ac:dyDescent="0.25">
      <c r="B282" s="249" t="str">
        <f>IF(C282="","",VLOOKUP(C282,seznam!$B$1:$E$979,4,FALSE))</f>
        <v/>
      </c>
      <c r="C282" s="196"/>
      <c r="D282" s="212" t="str">
        <f>IF(C282="","",VLOOKUP(C282,seznam!$B$1:$D$979,2,FALSE))</f>
        <v/>
      </c>
      <c r="E282" s="212" t="str">
        <f>IF(C282="","",VLOOKUP(C282,seznam!$B$1:$D$979,3,FALSE))</f>
        <v/>
      </c>
      <c r="F282" s="205"/>
      <c r="G282" s="190"/>
      <c r="I282" s="194" t="str">
        <f>IF(C282="","",VLOOKUP(C282,seznam!$B$1:$F$979,5,FALSE))</f>
        <v/>
      </c>
    </row>
    <row r="283" spans="1:9" ht="15" hidden="1" customHeight="1" outlineLevel="1" x14ac:dyDescent="0.25">
      <c r="B283" s="249" t="str">
        <f>IF(C283="","",VLOOKUP(C283,seznam!$B$1:$E$979,4,FALSE))</f>
        <v/>
      </c>
      <c r="C283" s="196"/>
      <c r="D283" s="212" t="str">
        <f>IF(C283="","",VLOOKUP(C283,seznam!$B$1:$D$979,2,FALSE))</f>
        <v/>
      </c>
      <c r="E283" s="212" t="str">
        <f>IF(C283="","",VLOOKUP(C283,seznam!$B$1:$D$979,3,FALSE))</f>
        <v/>
      </c>
      <c r="F283" s="205"/>
      <c r="G283" s="190"/>
      <c r="I283" s="194" t="str">
        <f>IF(C283="","",VLOOKUP(C283,seznam!$B$1:$F$979,5,FALSE))</f>
        <v/>
      </c>
    </row>
    <row r="284" spans="1:9" ht="15" hidden="1" customHeight="1" outlineLevel="1" x14ac:dyDescent="0.25">
      <c r="B284" s="249" t="str">
        <f>IF(C284="","",VLOOKUP(C284,seznam!$B$1:$E$979,4,FALSE))</f>
        <v/>
      </c>
      <c r="C284" s="196"/>
      <c r="D284" s="212" t="str">
        <f>IF(C284="","",VLOOKUP(C284,seznam!$B$1:$D$979,2,FALSE))</f>
        <v/>
      </c>
      <c r="E284" s="212" t="str">
        <f>IF(C284="","",VLOOKUP(C284,seznam!$B$1:$D$979,3,FALSE))</f>
        <v/>
      </c>
      <c r="F284" s="205"/>
      <c r="G284" s="190"/>
      <c r="I284" s="194" t="str">
        <f>IF(C284="","",VLOOKUP(C284,seznam!$B$1:$F$979,5,FALSE))</f>
        <v/>
      </c>
    </row>
    <row r="285" spans="1:9" ht="15" hidden="1" customHeight="1" outlineLevel="1" x14ac:dyDescent="0.25">
      <c r="B285" s="249" t="str">
        <f>IF(C285="","",VLOOKUP(C285,seznam!$B$1:$E$979,4,FALSE))</f>
        <v/>
      </c>
      <c r="C285" s="196"/>
      <c r="D285" s="212" t="str">
        <f>IF(C285="","",VLOOKUP(C285,seznam!$B$1:$D$979,2,FALSE))</f>
        <v/>
      </c>
      <c r="E285" s="212" t="str">
        <f>IF(C285="","",VLOOKUP(C285,seznam!$B$1:$D$979,3,FALSE))</f>
        <v/>
      </c>
      <c r="F285" s="205"/>
      <c r="G285" s="190"/>
      <c r="I285" s="194" t="str">
        <f>IF(C285="","",VLOOKUP(C285,seznam!$B$1:$F$979,5,FALSE))</f>
        <v/>
      </c>
    </row>
    <row r="286" spans="1:9" ht="15" hidden="1" customHeight="1" outlineLevel="1" x14ac:dyDescent="0.25">
      <c r="B286" s="249" t="str">
        <f>IF(C286="","",VLOOKUP(C286,seznam!$B$1:$E$979,4,FALSE))</f>
        <v/>
      </c>
      <c r="C286" s="196"/>
      <c r="D286" s="212" t="str">
        <f>IF(C286="","",VLOOKUP(C286,seznam!$B$1:$D$979,2,FALSE))</f>
        <v/>
      </c>
      <c r="E286" s="212" t="str">
        <f>IF(C286="","",VLOOKUP(C286,seznam!$B$1:$D$979,3,FALSE))</f>
        <v/>
      </c>
      <c r="F286" s="205"/>
      <c r="G286" s="190"/>
      <c r="I286" s="194" t="str">
        <f>IF(C286="","",VLOOKUP(C286,seznam!$B$1:$F$979,5,FALSE))</f>
        <v/>
      </c>
    </row>
    <row r="287" spans="1:9" ht="15" hidden="1" customHeight="1" outlineLevel="1" x14ac:dyDescent="0.25">
      <c r="B287" s="249" t="str">
        <f>IF(C287="","",VLOOKUP(C287,seznam!$B$1:$E$979,4,FALSE))</f>
        <v/>
      </c>
      <c r="C287" s="196"/>
      <c r="D287" s="212" t="str">
        <f>IF(C287="","",VLOOKUP(C287,seznam!$B$1:$D$979,2,FALSE))</f>
        <v/>
      </c>
      <c r="E287" s="212" t="str">
        <f>IF(C287="","",VLOOKUP(C287,seznam!$B$1:$D$979,3,FALSE))</f>
        <v/>
      </c>
      <c r="F287" s="205"/>
      <c r="G287" s="190"/>
      <c r="I287" s="194" t="str">
        <f>IF(C287="","",VLOOKUP(C287,seznam!$B$1:$F$979,5,FALSE))</f>
        <v/>
      </c>
    </row>
    <row r="288" spans="1:9" hidden="1" outlineLevel="1" x14ac:dyDescent="0.25">
      <c r="B288" s="249" t="str">
        <f>IF(C288="","",VLOOKUP(C288,seznam!$B$1:$E$979,4,FALSE))</f>
        <v/>
      </c>
      <c r="C288" s="196"/>
      <c r="D288" s="212" t="str">
        <f>IF(C288="","",VLOOKUP(C288,seznam!$B$1:$D$979,2,FALSE))</f>
        <v/>
      </c>
      <c r="E288" s="212" t="str">
        <f>IF(C288="","",VLOOKUP(C288,seznam!$B$1:$D$979,3,FALSE))</f>
        <v/>
      </c>
      <c r="F288" s="205"/>
      <c r="G288" s="190"/>
      <c r="I288" s="194" t="str">
        <f>IF(C288="","",VLOOKUP(C288,seznam!$B$1:$F$979,5,FALSE))</f>
        <v/>
      </c>
    </row>
    <row r="289" spans="1:9" hidden="1" outlineLevel="1" x14ac:dyDescent="0.25">
      <c r="B289" s="249" t="str">
        <f>IF(C289="","",VLOOKUP(C289,seznam!$B$1:$E$979,4,FALSE))</f>
        <v/>
      </c>
      <c r="C289" s="196"/>
      <c r="D289" s="212" t="str">
        <f>IF(C289="","",VLOOKUP(C289,seznam!$B$1:$D$979,2,FALSE))</f>
        <v/>
      </c>
      <c r="E289" s="212" t="str">
        <f>IF(C289="","",VLOOKUP(C289,seznam!$B$1:$D$979,3,FALSE))</f>
        <v/>
      </c>
      <c r="F289" s="205"/>
      <c r="G289" s="190"/>
      <c r="I289" s="194" t="str">
        <f>IF(C289="","",VLOOKUP(C289,seznam!$B$1:$F$979,5,FALSE))</f>
        <v/>
      </c>
    </row>
    <row r="290" spans="1:9" ht="15" hidden="1" customHeight="1" outlineLevel="1" x14ac:dyDescent="0.25">
      <c r="B290" s="249" t="str">
        <f>IF(C290="","",VLOOKUP(C290,seznam!$B$1:$E$979,4,FALSE))</f>
        <v/>
      </c>
      <c r="C290" s="196"/>
      <c r="D290" s="212" t="str">
        <f>IF(C290="","",VLOOKUP(C290,seznam!$B$1:$D$979,2,FALSE))</f>
        <v/>
      </c>
      <c r="E290" s="212" t="str">
        <f>IF(C290="","",VLOOKUP(C290,seznam!$B$1:$D$979,3,FALSE))</f>
        <v/>
      </c>
      <c r="F290" s="205"/>
      <c r="G290" s="190"/>
      <c r="I290" s="194" t="str">
        <f>IF(C290="","",VLOOKUP(C290,seznam!$B$1:$F$979,5,FALSE))</f>
        <v/>
      </c>
    </row>
    <row r="291" spans="1:9" ht="15" hidden="1" customHeight="1" outlineLevel="1" x14ac:dyDescent="0.25">
      <c r="B291" s="249" t="str">
        <f>IF(C291="","",VLOOKUP(C291,seznam!$B$1:$E$979,4,FALSE))</f>
        <v/>
      </c>
      <c r="C291" s="196"/>
      <c r="D291" s="212" t="str">
        <f>IF(C291="","",VLOOKUP(C291,seznam!$B$1:$D$979,2,FALSE))</f>
        <v/>
      </c>
      <c r="E291" s="212" t="str">
        <f>IF(C291="","",VLOOKUP(C291,seznam!$B$1:$D$979,3,FALSE))</f>
        <v/>
      </c>
      <c r="F291" s="205"/>
      <c r="G291" s="190"/>
      <c r="I291" s="194" t="str">
        <f>IF(C291="","",VLOOKUP(C291,seznam!$B$1:$F$979,5,FALSE))</f>
        <v/>
      </c>
    </row>
    <row r="292" spans="1:9" ht="15" customHeight="1" collapsed="1" x14ac:dyDescent="0.25">
      <c r="A292" s="200" t="s">
        <v>44</v>
      </c>
      <c r="B292" s="251"/>
      <c r="C292" s="201"/>
      <c r="D292" s="214"/>
      <c r="E292" s="214"/>
      <c r="F292" s="207"/>
      <c r="G292" s="202"/>
      <c r="I292" s="189"/>
    </row>
    <row r="293" spans="1:9" ht="15" hidden="1" customHeight="1" outlineLevel="1" x14ac:dyDescent="0.25">
      <c r="A293" s="183" t="s">
        <v>43</v>
      </c>
      <c r="B293" s="249" t="str">
        <f>IF(C293="","",VLOOKUP(C293,seznam!$B$1:$E$979,4,FALSE))</f>
        <v/>
      </c>
      <c r="C293" s="196"/>
      <c r="D293" s="212" t="str">
        <f>IF(C293="","",VLOOKUP(C293,seznam!$B$1:$D$979,2,FALSE))</f>
        <v/>
      </c>
      <c r="E293" s="212" t="str">
        <f>IF(C293="","",VLOOKUP(C293,seznam!$B$1:$D$979,3,FALSE))</f>
        <v/>
      </c>
      <c r="F293" s="205"/>
      <c r="G293" s="190"/>
      <c r="I293" s="194" t="str">
        <f>IF(C293="","",VLOOKUP(C293,seznam!$B$1:$F$979,5,FALSE))</f>
        <v/>
      </c>
    </row>
    <row r="294" spans="1:9" ht="15" hidden="1" customHeight="1" outlineLevel="1" x14ac:dyDescent="0.25">
      <c r="B294" s="249" t="str">
        <f>IF(C294="","",VLOOKUP(C294,seznam!$B$1:$E$979,4,FALSE))</f>
        <v/>
      </c>
      <c r="C294" s="196"/>
      <c r="D294" s="212" t="str">
        <f>IF(C294="","",VLOOKUP(C294,seznam!$B$1:$D$979,2,FALSE))</f>
        <v/>
      </c>
      <c r="E294" s="212" t="str">
        <f>IF(C294="","",VLOOKUP(C294,seznam!$B$1:$D$979,3,FALSE))</f>
        <v/>
      </c>
      <c r="F294" s="205"/>
      <c r="G294" s="190"/>
      <c r="I294" s="194" t="str">
        <f>IF(C294="","",VLOOKUP(C294,seznam!$B$1:$F$979,5,FALSE))</f>
        <v/>
      </c>
    </row>
    <row r="295" spans="1:9" ht="15" hidden="1" customHeight="1" outlineLevel="1" x14ac:dyDescent="0.25">
      <c r="B295" s="249" t="str">
        <f>IF(C295="","",VLOOKUP(C295,seznam!$B$1:$E$979,4,FALSE))</f>
        <v/>
      </c>
      <c r="C295" s="196"/>
      <c r="D295" s="212" t="str">
        <f>IF(C295="","",VLOOKUP(C295,seznam!$B$1:$D$979,2,FALSE))</f>
        <v/>
      </c>
      <c r="E295" s="212" t="str">
        <f>IF(C295="","",VLOOKUP(C295,seznam!$B$1:$D$979,3,FALSE))</f>
        <v/>
      </c>
      <c r="F295" s="205"/>
      <c r="G295" s="190"/>
      <c r="I295" s="194" t="str">
        <f>IF(C295="","",VLOOKUP(C295,seznam!$B$1:$F$979,5,FALSE))</f>
        <v/>
      </c>
    </row>
    <row r="296" spans="1:9" ht="15" hidden="1" customHeight="1" outlineLevel="1" x14ac:dyDescent="0.25">
      <c r="B296" s="249" t="str">
        <f>IF(C296="","",VLOOKUP(C296,seznam!$B$1:$E$979,4,FALSE))</f>
        <v/>
      </c>
      <c r="C296" s="196"/>
      <c r="D296" s="212" t="str">
        <f>IF(C296="","",VLOOKUP(C296,seznam!$B$1:$D$979,2,FALSE))</f>
        <v/>
      </c>
      <c r="E296" s="212" t="str">
        <f>IF(C296="","",VLOOKUP(C296,seznam!$B$1:$D$979,3,FALSE))</f>
        <v/>
      </c>
      <c r="F296" s="205"/>
      <c r="G296" s="190"/>
      <c r="I296" s="194" t="str">
        <f>IF(C296="","",VLOOKUP(C296,seznam!$B$1:$F$979,5,FALSE))</f>
        <v/>
      </c>
    </row>
    <row r="297" spans="1:9" ht="15" hidden="1" customHeight="1" outlineLevel="1" x14ac:dyDescent="0.25">
      <c r="B297" s="249" t="str">
        <f>IF(C297="","",VLOOKUP(C297,seznam!$B$1:$E$979,4,FALSE))</f>
        <v/>
      </c>
      <c r="C297" s="196"/>
      <c r="D297" s="212" t="str">
        <f>IF(C297="","",VLOOKUP(C297,seznam!$B$1:$D$979,2,FALSE))</f>
        <v/>
      </c>
      <c r="E297" s="212" t="str">
        <f>IF(C297="","",VLOOKUP(C297,seznam!$B$1:$D$979,3,FALSE))</f>
        <v/>
      </c>
      <c r="F297" s="205"/>
      <c r="G297" s="190"/>
      <c r="I297" s="194" t="str">
        <f>IF(C297="","",VLOOKUP(C297,seznam!$B$1:$F$979,5,FALSE))</f>
        <v/>
      </c>
    </row>
    <row r="298" spans="1:9" ht="15" hidden="1" customHeight="1" outlineLevel="1" x14ac:dyDescent="0.25">
      <c r="B298" s="249" t="str">
        <f>IF(C298="","",VLOOKUP(C298,seznam!$B$1:$E$979,4,FALSE))</f>
        <v/>
      </c>
      <c r="C298" s="196"/>
      <c r="D298" s="212" t="str">
        <f>IF(C298="","",VLOOKUP(C298,seznam!$B$1:$D$979,2,FALSE))</f>
        <v/>
      </c>
      <c r="E298" s="212" t="str">
        <f>IF(C298="","",VLOOKUP(C298,seznam!$B$1:$D$979,3,FALSE))</f>
        <v/>
      </c>
      <c r="F298" s="205"/>
      <c r="G298" s="190"/>
      <c r="I298" s="194" t="str">
        <f>IF(C298="","",VLOOKUP(C298,seznam!$B$1:$F$979,5,FALSE))</f>
        <v/>
      </c>
    </row>
    <row r="299" spans="1:9" ht="15" hidden="1" customHeight="1" outlineLevel="1" x14ac:dyDescent="0.25">
      <c r="B299" s="249" t="str">
        <f>IF(C299="","",VLOOKUP(C299,seznam!$B$1:$E$979,4,FALSE))</f>
        <v/>
      </c>
      <c r="C299" s="196"/>
      <c r="D299" s="212" t="str">
        <f>IF(C299="","",VLOOKUP(C299,seznam!$B$1:$D$979,2,FALSE))</f>
        <v/>
      </c>
      <c r="E299" s="212" t="str">
        <f>IF(C299="","",VLOOKUP(C299,seznam!$B$1:$D$979,3,FALSE))</f>
        <v/>
      </c>
      <c r="F299" s="205"/>
      <c r="G299" s="190"/>
      <c r="I299" s="194" t="str">
        <f>IF(C299="","",VLOOKUP(C299,seznam!$B$1:$F$979,5,FALSE))</f>
        <v/>
      </c>
    </row>
    <row r="300" spans="1:9" hidden="1" outlineLevel="1" x14ac:dyDescent="0.25">
      <c r="B300" s="249" t="str">
        <f>IF(C300="","",VLOOKUP(C300,seznam!$B$1:$E$979,4,FALSE))</f>
        <v/>
      </c>
      <c r="C300" s="196"/>
      <c r="D300" s="212" t="str">
        <f>IF(C300="","",VLOOKUP(C300,seznam!$B$1:$D$979,2,FALSE))</f>
        <v/>
      </c>
      <c r="E300" s="212" t="str">
        <f>IF(C300="","",VLOOKUP(C300,seznam!$B$1:$D$979,3,FALSE))</f>
        <v/>
      </c>
      <c r="F300" s="205"/>
      <c r="G300" s="190"/>
      <c r="I300" s="194" t="str">
        <f>IF(C300="","",VLOOKUP(C300,seznam!$B$1:$F$979,5,FALSE))</f>
        <v/>
      </c>
    </row>
    <row r="301" spans="1:9" hidden="1" outlineLevel="1" x14ac:dyDescent="0.25">
      <c r="B301" s="249" t="str">
        <f>IF(C301="","",VLOOKUP(C301,seznam!$B$1:$E$979,4,FALSE))</f>
        <v/>
      </c>
      <c r="C301" s="196"/>
      <c r="D301" s="212" t="str">
        <f>IF(C301="","",VLOOKUP(C301,seznam!$B$1:$D$979,2,FALSE))</f>
        <v/>
      </c>
      <c r="E301" s="212" t="str">
        <f>IF(C301="","",VLOOKUP(C301,seznam!$B$1:$D$979,3,FALSE))</f>
        <v/>
      </c>
      <c r="F301" s="205"/>
      <c r="G301" s="190"/>
      <c r="I301" s="194" t="str">
        <f>IF(C301="","",VLOOKUP(C301,seznam!$B$1:$F$979,5,FALSE))</f>
        <v/>
      </c>
    </row>
    <row r="302" spans="1:9" ht="15" hidden="1" customHeight="1" outlineLevel="1" x14ac:dyDescent="0.25">
      <c r="B302" s="249" t="str">
        <f>IF(C302="","",VLOOKUP(C302,seznam!$B$1:$E$979,4,FALSE))</f>
        <v/>
      </c>
      <c r="C302" s="196"/>
      <c r="D302" s="212" t="str">
        <f>IF(C302="","",VLOOKUP(C302,seznam!$B$1:$D$979,2,FALSE))</f>
        <v/>
      </c>
      <c r="E302" s="212" t="str">
        <f>IF(C302="","",VLOOKUP(C302,seznam!$B$1:$D$979,3,FALSE))</f>
        <v/>
      </c>
      <c r="F302" s="205"/>
      <c r="G302" s="190"/>
      <c r="I302" s="194" t="str">
        <f>IF(C302="","",VLOOKUP(C302,seznam!$B$1:$F$979,5,FALSE))</f>
        <v/>
      </c>
    </row>
    <row r="303" spans="1:9" ht="15" hidden="1" customHeight="1" outlineLevel="1" x14ac:dyDescent="0.25">
      <c r="B303" s="249" t="str">
        <f>IF(C303="","",VLOOKUP(C303,seznam!$B$1:$E$979,4,FALSE))</f>
        <v/>
      </c>
      <c r="C303" s="196"/>
      <c r="D303" s="212" t="str">
        <f>IF(C303="","",VLOOKUP(C303,seznam!$B$1:$D$979,2,FALSE))</f>
        <v/>
      </c>
      <c r="E303" s="212" t="str">
        <f>IF(C303="","",VLOOKUP(C303,seznam!$B$1:$D$979,3,FALSE))</f>
        <v/>
      </c>
      <c r="F303" s="205"/>
      <c r="G303" s="190"/>
      <c r="I303" s="194" t="str">
        <f>IF(C303="","",VLOOKUP(C303,seznam!$B$1:$F$979,5,FALSE))</f>
        <v/>
      </c>
    </row>
    <row r="304" spans="1:9" ht="15" customHeight="1" collapsed="1" x14ac:dyDescent="0.25">
      <c r="A304" s="200" t="s">
        <v>44</v>
      </c>
      <c r="B304" s="251"/>
      <c r="C304" s="201"/>
      <c r="D304" s="214"/>
      <c r="E304" s="214"/>
      <c r="F304" s="207"/>
      <c r="G304" s="202"/>
      <c r="I304" s="189"/>
    </row>
    <row r="305" spans="1:9" ht="15" hidden="1" customHeight="1" outlineLevel="1" x14ac:dyDescent="0.25">
      <c r="A305" s="183" t="s">
        <v>43</v>
      </c>
      <c r="B305" s="249" t="str">
        <f>IF(C305="","",VLOOKUP(C305,seznam!$B$1:$E$979,4,FALSE))</f>
        <v/>
      </c>
      <c r="C305" s="196"/>
      <c r="D305" s="212" t="str">
        <f>IF(C305="","",VLOOKUP(C305,seznam!$B$1:$D$979,2,FALSE))</f>
        <v/>
      </c>
      <c r="E305" s="212" t="str">
        <f>IF(C305="","",VLOOKUP(C305,seznam!$B$1:$D$979,3,FALSE))</f>
        <v/>
      </c>
      <c r="F305" s="205"/>
      <c r="G305" s="190"/>
      <c r="I305" s="194" t="str">
        <f>IF(C305="","",VLOOKUP(C305,seznam!$B$1:$F$979,5,FALSE))</f>
        <v/>
      </c>
    </row>
    <row r="306" spans="1:9" ht="15" hidden="1" customHeight="1" outlineLevel="1" x14ac:dyDescent="0.25">
      <c r="B306" s="249" t="str">
        <f>IF(C306="","",VLOOKUP(C306,seznam!$B$1:$E$979,4,FALSE))</f>
        <v/>
      </c>
      <c r="C306" s="196"/>
      <c r="D306" s="212" t="str">
        <f>IF(C306="","",VLOOKUP(C306,seznam!$B$1:$D$979,2,FALSE))</f>
        <v/>
      </c>
      <c r="E306" s="212" t="str">
        <f>IF(C306="","",VLOOKUP(C306,seznam!$B$1:$D$979,3,FALSE))</f>
        <v/>
      </c>
      <c r="F306" s="205"/>
      <c r="G306" s="190"/>
      <c r="I306" s="194" t="str">
        <f>IF(C306="","",VLOOKUP(C306,seznam!$B$1:$F$979,5,FALSE))</f>
        <v/>
      </c>
    </row>
    <row r="307" spans="1:9" ht="15" hidden="1" customHeight="1" outlineLevel="1" x14ac:dyDescent="0.25">
      <c r="B307" s="249" t="str">
        <f>IF(C307="","",VLOOKUP(C307,seznam!$B$1:$E$979,4,FALSE))</f>
        <v/>
      </c>
      <c r="C307" s="196"/>
      <c r="D307" s="212" t="str">
        <f>IF(C307="","",VLOOKUP(C307,seznam!$B$1:$D$979,2,FALSE))</f>
        <v/>
      </c>
      <c r="E307" s="212" t="str">
        <f>IF(C307="","",VLOOKUP(C307,seznam!$B$1:$D$979,3,FALSE))</f>
        <v/>
      </c>
      <c r="F307" s="205"/>
      <c r="G307" s="190"/>
      <c r="I307" s="194" t="str">
        <f>IF(C307="","",VLOOKUP(C307,seznam!$B$1:$F$979,5,FALSE))</f>
        <v/>
      </c>
    </row>
    <row r="308" spans="1:9" ht="15" hidden="1" customHeight="1" outlineLevel="1" x14ac:dyDescent="0.25">
      <c r="B308" s="249" t="str">
        <f>IF(C308="","",VLOOKUP(C308,seznam!$B$1:$E$979,4,FALSE))</f>
        <v/>
      </c>
      <c r="C308" s="196"/>
      <c r="D308" s="212" t="str">
        <f>IF(C308="","",VLOOKUP(C308,seznam!$B$1:$D$979,2,FALSE))</f>
        <v/>
      </c>
      <c r="E308" s="212" t="str">
        <f>IF(C308="","",VLOOKUP(C308,seznam!$B$1:$D$979,3,FALSE))</f>
        <v/>
      </c>
      <c r="F308" s="205"/>
      <c r="G308" s="190"/>
      <c r="I308" s="194" t="str">
        <f>IF(C308="","",VLOOKUP(C308,seznam!$B$1:$F$979,5,FALSE))</f>
        <v/>
      </c>
    </row>
    <row r="309" spans="1:9" ht="15" hidden="1" customHeight="1" outlineLevel="1" x14ac:dyDescent="0.25">
      <c r="B309" s="249" t="str">
        <f>IF(C309="","",VLOOKUP(C309,seznam!$B$1:$E$979,4,FALSE))</f>
        <v/>
      </c>
      <c r="C309" s="196"/>
      <c r="D309" s="212" t="str">
        <f>IF(C309="","",VLOOKUP(C309,seznam!$B$1:$D$979,2,FALSE))</f>
        <v/>
      </c>
      <c r="E309" s="212" t="str">
        <f>IF(C309="","",VLOOKUP(C309,seznam!$B$1:$D$979,3,FALSE))</f>
        <v/>
      </c>
      <c r="F309" s="205"/>
      <c r="G309" s="190"/>
      <c r="I309" s="194" t="str">
        <f>IF(C309="","",VLOOKUP(C309,seznam!$B$1:$F$979,5,FALSE))</f>
        <v/>
      </c>
    </row>
    <row r="310" spans="1:9" ht="15" hidden="1" customHeight="1" outlineLevel="1" x14ac:dyDescent="0.25">
      <c r="B310" s="249" t="str">
        <f>IF(C310="","",VLOOKUP(C310,seznam!$B$1:$E$979,4,FALSE))</f>
        <v/>
      </c>
      <c r="C310" s="196"/>
      <c r="D310" s="212" t="str">
        <f>IF(C310="","",VLOOKUP(C310,seznam!$B$1:$D$979,2,FALSE))</f>
        <v/>
      </c>
      <c r="E310" s="212" t="str">
        <f>IF(C310="","",VLOOKUP(C310,seznam!$B$1:$D$979,3,FALSE))</f>
        <v/>
      </c>
      <c r="F310" s="205"/>
      <c r="G310" s="190"/>
      <c r="I310" s="194" t="str">
        <f>IF(C310="","",VLOOKUP(C310,seznam!$B$1:$F$979,5,FALSE))</f>
        <v/>
      </c>
    </row>
    <row r="311" spans="1:9" ht="15" hidden="1" customHeight="1" outlineLevel="1" x14ac:dyDescent="0.25">
      <c r="B311" s="249" t="str">
        <f>IF(C311="","",VLOOKUP(C311,seznam!$B$1:$E$979,4,FALSE))</f>
        <v/>
      </c>
      <c r="C311" s="196"/>
      <c r="D311" s="212" t="str">
        <f>IF(C311="","",VLOOKUP(C311,seznam!$B$1:$D$979,2,FALSE))</f>
        <v/>
      </c>
      <c r="E311" s="212" t="str">
        <f>IF(C311="","",VLOOKUP(C311,seznam!$B$1:$D$979,3,FALSE))</f>
        <v/>
      </c>
      <c r="F311" s="205"/>
      <c r="G311" s="190"/>
      <c r="I311" s="194" t="str">
        <f>IF(C311="","",VLOOKUP(C311,seznam!$B$1:$F$979,5,FALSE))</f>
        <v/>
      </c>
    </row>
    <row r="312" spans="1:9" hidden="1" outlineLevel="1" x14ac:dyDescent="0.25">
      <c r="B312" s="249" t="str">
        <f>IF(C312="","",VLOOKUP(C312,seznam!$B$1:$E$979,4,FALSE))</f>
        <v/>
      </c>
      <c r="C312" s="196"/>
      <c r="D312" s="212" t="str">
        <f>IF(C312="","",VLOOKUP(C312,seznam!$B$1:$D$979,2,FALSE))</f>
        <v/>
      </c>
      <c r="E312" s="212" t="str">
        <f>IF(C312="","",VLOOKUP(C312,seznam!$B$1:$D$979,3,FALSE))</f>
        <v/>
      </c>
      <c r="F312" s="205"/>
      <c r="G312" s="190"/>
      <c r="I312" s="194" t="str">
        <f>IF(C312="","",VLOOKUP(C312,seznam!$B$1:$F$979,5,FALSE))</f>
        <v/>
      </c>
    </row>
    <row r="313" spans="1:9" hidden="1" outlineLevel="1" x14ac:dyDescent="0.25">
      <c r="B313" s="249" t="str">
        <f>IF(C313="","",VLOOKUP(C313,seznam!$B$1:$E$979,4,FALSE))</f>
        <v/>
      </c>
      <c r="C313" s="196"/>
      <c r="D313" s="212" t="str">
        <f>IF(C313="","",VLOOKUP(C313,seznam!$B$1:$D$979,2,FALSE))</f>
        <v/>
      </c>
      <c r="E313" s="212" t="str">
        <f>IF(C313="","",VLOOKUP(C313,seznam!$B$1:$D$979,3,FALSE))</f>
        <v/>
      </c>
      <c r="F313" s="205"/>
      <c r="G313" s="190"/>
      <c r="I313" s="194" t="str">
        <f>IF(C313="","",VLOOKUP(C313,seznam!$B$1:$F$979,5,FALSE))</f>
        <v/>
      </c>
    </row>
    <row r="314" spans="1:9" ht="15" hidden="1" customHeight="1" outlineLevel="1" x14ac:dyDescent="0.25">
      <c r="B314" s="249" t="str">
        <f>IF(C314="","",VLOOKUP(C314,seznam!$B$1:$E$979,4,FALSE))</f>
        <v/>
      </c>
      <c r="C314" s="196"/>
      <c r="D314" s="212" t="str">
        <f>IF(C314="","",VLOOKUP(C314,seznam!$B$1:$D$979,2,FALSE))</f>
        <v/>
      </c>
      <c r="E314" s="212" t="str">
        <f>IF(C314="","",VLOOKUP(C314,seznam!$B$1:$D$979,3,FALSE))</f>
        <v/>
      </c>
      <c r="F314" s="205"/>
      <c r="G314" s="190"/>
      <c r="I314" s="194" t="str">
        <f>IF(C314="","",VLOOKUP(C314,seznam!$B$1:$F$979,5,FALSE))</f>
        <v/>
      </c>
    </row>
    <row r="315" spans="1:9" ht="15" hidden="1" customHeight="1" outlineLevel="1" x14ac:dyDescent="0.25">
      <c r="B315" s="249" t="str">
        <f>IF(C315="","",VLOOKUP(C315,seznam!$B$1:$E$979,4,FALSE))</f>
        <v/>
      </c>
      <c r="C315" s="196"/>
      <c r="D315" s="212" t="str">
        <f>IF(C315="","",VLOOKUP(C315,seznam!$B$1:$D$979,2,FALSE))</f>
        <v/>
      </c>
      <c r="E315" s="212" t="str">
        <f>IF(C315="","",VLOOKUP(C315,seznam!$B$1:$D$979,3,FALSE))</f>
        <v/>
      </c>
      <c r="F315" s="205"/>
      <c r="G315" s="190"/>
      <c r="I315" s="194" t="str">
        <f>IF(C315="","",VLOOKUP(C315,seznam!$B$1:$F$979,5,FALSE))</f>
        <v/>
      </c>
    </row>
    <row r="316" spans="1:9" ht="15" customHeight="1" collapsed="1" x14ac:dyDescent="0.25">
      <c r="A316" s="200" t="s">
        <v>44</v>
      </c>
      <c r="B316" s="251"/>
      <c r="C316" s="201"/>
      <c r="D316" s="214"/>
      <c r="E316" s="214"/>
      <c r="F316" s="207"/>
      <c r="G316" s="202"/>
      <c r="I316" s="189"/>
    </row>
    <row r="317" spans="1:9" ht="15" hidden="1" customHeight="1" outlineLevel="1" x14ac:dyDescent="0.25">
      <c r="A317" s="183" t="s">
        <v>43</v>
      </c>
      <c r="B317" s="249" t="str">
        <f>IF(C317="","",VLOOKUP(C317,seznam!$B$1:$E$979,4,FALSE))</f>
        <v/>
      </c>
      <c r="C317" s="196"/>
      <c r="D317" s="212" t="str">
        <f>IF(C317="","",VLOOKUP(C317,seznam!$B$1:$D$979,2,FALSE))</f>
        <v/>
      </c>
      <c r="E317" s="212" t="str">
        <f>IF(C317="","",VLOOKUP(C317,seznam!$B$1:$D$979,3,FALSE))</f>
        <v/>
      </c>
      <c r="F317" s="205"/>
      <c r="G317" s="190"/>
      <c r="I317" s="194" t="str">
        <f>IF(C317="","",VLOOKUP(C317,seznam!$B$1:$F$979,5,FALSE))</f>
        <v/>
      </c>
    </row>
    <row r="318" spans="1:9" ht="15" hidden="1" customHeight="1" outlineLevel="1" x14ac:dyDescent="0.25">
      <c r="B318" s="249" t="str">
        <f>IF(C318="","",VLOOKUP(C318,seznam!$B$1:$E$979,4,FALSE))</f>
        <v/>
      </c>
      <c r="C318" s="196"/>
      <c r="D318" s="212" t="str">
        <f>IF(C318="","",VLOOKUP(C318,seznam!$B$1:$D$979,2,FALSE))</f>
        <v/>
      </c>
      <c r="E318" s="212" t="str">
        <f>IF(C318="","",VLOOKUP(C318,seznam!$B$1:$D$979,3,FALSE))</f>
        <v/>
      </c>
      <c r="F318" s="205"/>
      <c r="G318" s="190"/>
      <c r="I318" s="194" t="str">
        <f>IF(C318="","",VLOOKUP(C318,seznam!$B$1:$F$979,5,FALSE))</f>
        <v/>
      </c>
    </row>
    <row r="319" spans="1:9" ht="15" hidden="1" customHeight="1" outlineLevel="1" x14ac:dyDescent="0.25">
      <c r="B319" s="249" t="str">
        <f>IF(C319="","",VLOOKUP(C319,seznam!$B$1:$E$979,4,FALSE))</f>
        <v/>
      </c>
      <c r="C319" s="196"/>
      <c r="D319" s="212" t="str">
        <f>IF(C319="","",VLOOKUP(C319,seznam!$B$1:$D$979,2,FALSE))</f>
        <v/>
      </c>
      <c r="E319" s="212" t="str">
        <f>IF(C319="","",VLOOKUP(C319,seznam!$B$1:$D$979,3,FALSE))</f>
        <v/>
      </c>
      <c r="F319" s="205"/>
      <c r="G319" s="190"/>
      <c r="I319" s="194" t="str">
        <f>IF(C319="","",VLOOKUP(C319,seznam!$B$1:$F$979,5,FALSE))</f>
        <v/>
      </c>
    </row>
    <row r="320" spans="1:9" ht="15" hidden="1" customHeight="1" outlineLevel="1" x14ac:dyDescent="0.25">
      <c r="B320" s="249" t="str">
        <f>IF(C320="","",VLOOKUP(C320,seznam!$B$1:$E$979,4,FALSE))</f>
        <v/>
      </c>
      <c r="C320" s="196"/>
      <c r="D320" s="212" t="str">
        <f>IF(C320="","",VLOOKUP(C320,seznam!$B$1:$D$979,2,FALSE))</f>
        <v/>
      </c>
      <c r="E320" s="212" t="str">
        <f>IF(C320="","",VLOOKUP(C320,seznam!$B$1:$D$979,3,FALSE))</f>
        <v/>
      </c>
      <c r="F320" s="205"/>
      <c r="G320" s="190"/>
      <c r="I320" s="194" t="str">
        <f>IF(C320="","",VLOOKUP(C320,seznam!$B$1:$F$979,5,FALSE))</f>
        <v/>
      </c>
    </row>
    <row r="321" spans="1:9" ht="15" hidden="1" customHeight="1" outlineLevel="1" x14ac:dyDescent="0.25">
      <c r="B321" s="249" t="str">
        <f>IF(C321="","",VLOOKUP(C321,seznam!$B$1:$E$979,4,FALSE))</f>
        <v/>
      </c>
      <c r="C321" s="196"/>
      <c r="D321" s="212" t="str">
        <f>IF(C321="","",VLOOKUP(C321,seznam!$B$1:$D$979,2,FALSE))</f>
        <v/>
      </c>
      <c r="E321" s="212" t="str">
        <f>IF(C321="","",VLOOKUP(C321,seznam!$B$1:$D$979,3,FALSE))</f>
        <v/>
      </c>
      <c r="F321" s="205"/>
      <c r="G321" s="190"/>
      <c r="I321" s="194" t="str">
        <f>IF(C321="","",VLOOKUP(C321,seznam!$B$1:$F$979,5,FALSE))</f>
        <v/>
      </c>
    </row>
    <row r="322" spans="1:9" ht="15" hidden="1" customHeight="1" outlineLevel="1" x14ac:dyDescent="0.25">
      <c r="B322" s="249" t="str">
        <f>IF(C322="","",VLOOKUP(C322,seznam!$B$1:$E$979,4,FALSE))</f>
        <v/>
      </c>
      <c r="C322" s="196"/>
      <c r="D322" s="212" t="str">
        <f>IF(C322="","",VLOOKUP(C322,seznam!$B$1:$D$979,2,FALSE))</f>
        <v/>
      </c>
      <c r="E322" s="212" t="str">
        <f>IF(C322="","",VLOOKUP(C322,seznam!$B$1:$D$979,3,FALSE))</f>
        <v/>
      </c>
      <c r="F322" s="205"/>
      <c r="G322" s="190"/>
      <c r="I322" s="194" t="str">
        <f>IF(C322="","",VLOOKUP(C322,seznam!$B$1:$F$979,5,FALSE))</f>
        <v/>
      </c>
    </row>
    <row r="323" spans="1:9" ht="15" hidden="1" customHeight="1" outlineLevel="1" x14ac:dyDescent="0.25">
      <c r="B323" s="249" t="str">
        <f>IF(C323="","",VLOOKUP(C323,seznam!$B$1:$E$979,4,FALSE))</f>
        <v/>
      </c>
      <c r="C323" s="196"/>
      <c r="D323" s="212" t="str">
        <f>IF(C323="","",VLOOKUP(C323,seznam!$B$1:$D$979,2,FALSE))</f>
        <v/>
      </c>
      <c r="E323" s="212" t="str">
        <f>IF(C323="","",VLOOKUP(C323,seznam!$B$1:$D$979,3,FALSE))</f>
        <v/>
      </c>
      <c r="F323" s="205"/>
      <c r="G323" s="190"/>
      <c r="I323" s="194" t="str">
        <f>IF(C323="","",VLOOKUP(C323,seznam!$B$1:$F$979,5,FALSE))</f>
        <v/>
      </c>
    </row>
    <row r="324" spans="1:9" hidden="1" outlineLevel="1" x14ac:dyDescent="0.25">
      <c r="B324" s="249" t="str">
        <f>IF(C324="","",VLOOKUP(C324,seznam!$B$1:$E$979,4,FALSE))</f>
        <v/>
      </c>
      <c r="C324" s="196"/>
      <c r="D324" s="212" t="str">
        <f>IF(C324="","",VLOOKUP(C324,seznam!$B$1:$D$979,2,FALSE))</f>
        <v/>
      </c>
      <c r="E324" s="212" t="str">
        <f>IF(C324="","",VLOOKUP(C324,seznam!$B$1:$D$979,3,FALSE))</f>
        <v/>
      </c>
      <c r="F324" s="205"/>
      <c r="G324" s="190"/>
      <c r="I324" s="194" t="str">
        <f>IF(C324="","",VLOOKUP(C324,seznam!$B$1:$F$979,5,FALSE))</f>
        <v/>
      </c>
    </row>
    <row r="325" spans="1:9" hidden="1" outlineLevel="1" x14ac:dyDescent="0.25">
      <c r="B325" s="249" t="str">
        <f>IF(C325="","",VLOOKUP(C325,seznam!$B$1:$E$979,4,FALSE))</f>
        <v/>
      </c>
      <c r="C325" s="196"/>
      <c r="D325" s="212" t="str">
        <f>IF(C325="","",VLOOKUP(C325,seznam!$B$1:$D$979,2,FALSE))</f>
        <v/>
      </c>
      <c r="E325" s="212" t="str">
        <f>IF(C325="","",VLOOKUP(C325,seznam!$B$1:$D$979,3,FALSE))</f>
        <v/>
      </c>
      <c r="F325" s="205"/>
      <c r="G325" s="190"/>
      <c r="I325" s="194" t="str">
        <f>IF(C325="","",VLOOKUP(C325,seznam!$B$1:$F$979,5,FALSE))</f>
        <v/>
      </c>
    </row>
    <row r="326" spans="1:9" ht="15" hidden="1" customHeight="1" outlineLevel="1" x14ac:dyDescent="0.25">
      <c r="B326" s="249" t="str">
        <f>IF(C326="","",VLOOKUP(C326,seznam!$B$1:$E$979,4,FALSE))</f>
        <v/>
      </c>
      <c r="C326" s="196"/>
      <c r="D326" s="212" t="str">
        <f>IF(C326="","",VLOOKUP(C326,seznam!$B$1:$D$979,2,FALSE))</f>
        <v/>
      </c>
      <c r="E326" s="212" t="str">
        <f>IF(C326="","",VLOOKUP(C326,seznam!$B$1:$D$979,3,FALSE))</f>
        <v/>
      </c>
      <c r="F326" s="205"/>
      <c r="G326" s="190"/>
      <c r="I326" s="194" t="str">
        <f>IF(C326="","",VLOOKUP(C326,seznam!$B$1:$F$979,5,FALSE))</f>
        <v/>
      </c>
    </row>
    <row r="327" spans="1:9" ht="15" hidden="1" customHeight="1" outlineLevel="1" x14ac:dyDescent="0.25">
      <c r="B327" s="249" t="str">
        <f>IF(C327="","",VLOOKUP(C327,seznam!$B$1:$E$979,4,FALSE))</f>
        <v/>
      </c>
      <c r="C327" s="196"/>
      <c r="D327" s="212" t="str">
        <f>IF(C327="","",VLOOKUP(C327,seznam!$B$1:$D$979,2,FALSE))</f>
        <v/>
      </c>
      <c r="E327" s="212" t="str">
        <f>IF(C327="","",VLOOKUP(C327,seznam!$B$1:$D$979,3,FALSE))</f>
        <v/>
      </c>
      <c r="F327" s="205"/>
      <c r="G327" s="190"/>
      <c r="I327" s="194" t="str">
        <f>IF(C327="","",VLOOKUP(C327,seznam!$B$1:$F$979,5,FALSE))</f>
        <v/>
      </c>
    </row>
    <row r="328" spans="1:9" ht="15" customHeight="1" collapsed="1" x14ac:dyDescent="0.25">
      <c r="A328" s="200" t="s">
        <v>44</v>
      </c>
      <c r="B328" s="251"/>
      <c r="C328" s="201"/>
      <c r="D328" s="214"/>
      <c r="E328" s="214"/>
      <c r="F328" s="207"/>
      <c r="G328" s="202"/>
      <c r="I328" s="189"/>
    </row>
    <row r="329" spans="1:9" ht="15" hidden="1" customHeight="1" outlineLevel="1" x14ac:dyDescent="0.25">
      <c r="A329" s="183" t="s">
        <v>43</v>
      </c>
      <c r="B329" s="249" t="str">
        <f>IF(C329="","",VLOOKUP(C329,seznam!$B$1:$E$979,4,FALSE))</f>
        <v/>
      </c>
      <c r="C329" s="196"/>
      <c r="D329" s="212" t="str">
        <f>IF(C329="","",VLOOKUP(C329,seznam!$B$1:$D$979,2,FALSE))</f>
        <v/>
      </c>
      <c r="E329" s="212" t="str">
        <f>IF(C329="","",VLOOKUP(C329,seznam!$B$1:$D$979,3,FALSE))</f>
        <v/>
      </c>
      <c r="F329" s="205"/>
      <c r="G329" s="190"/>
      <c r="I329" s="194" t="str">
        <f>IF(C329="","",VLOOKUP(C329,seznam!$B$1:$F$979,5,FALSE))</f>
        <v/>
      </c>
    </row>
    <row r="330" spans="1:9" ht="15" hidden="1" customHeight="1" outlineLevel="1" x14ac:dyDescent="0.25">
      <c r="B330" s="249" t="str">
        <f>IF(C330="","",VLOOKUP(C330,seznam!$B$1:$E$979,4,FALSE))</f>
        <v/>
      </c>
      <c r="C330" s="196"/>
      <c r="D330" s="212" t="str">
        <f>IF(C330="","",VLOOKUP(C330,seznam!$B$1:$D$979,2,FALSE))</f>
        <v/>
      </c>
      <c r="E330" s="212" t="str">
        <f>IF(C330="","",VLOOKUP(C330,seznam!$B$1:$D$979,3,FALSE))</f>
        <v/>
      </c>
      <c r="F330" s="205"/>
      <c r="G330" s="190"/>
      <c r="I330" s="194" t="str">
        <f>IF(C330="","",VLOOKUP(C330,seznam!$B$1:$F$979,5,FALSE))</f>
        <v/>
      </c>
    </row>
    <row r="331" spans="1:9" ht="15" hidden="1" customHeight="1" outlineLevel="1" x14ac:dyDescent="0.25">
      <c r="B331" s="249" t="str">
        <f>IF(C331="","",VLOOKUP(C331,seznam!$B$1:$E$979,4,FALSE))</f>
        <v/>
      </c>
      <c r="C331" s="196"/>
      <c r="D331" s="212" t="str">
        <f>IF(C331="","",VLOOKUP(C331,seznam!$B$1:$D$979,2,FALSE))</f>
        <v/>
      </c>
      <c r="E331" s="212" t="str">
        <f>IF(C331="","",VLOOKUP(C331,seznam!$B$1:$D$979,3,FALSE))</f>
        <v/>
      </c>
      <c r="F331" s="205"/>
      <c r="G331" s="190"/>
      <c r="I331" s="194" t="str">
        <f>IF(C331="","",VLOOKUP(C331,seznam!$B$1:$F$979,5,FALSE))</f>
        <v/>
      </c>
    </row>
    <row r="332" spans="1:9" ht="15" hidden="1" customHeight="1" outlineLevel="1" x14ac:dyDescent="0.25">
      <c r="B332" s="249" t="str">
        <f>IF(C332="","",VLOOKUP(C332,seznam!$B$1:$E$979,4,FALSE))</f>
        <v/>
      </c>
      <c r="C332" s="196"/>
      <c r="D332" s="212" t="str">
        <f>IF(C332="","",VLOOKUP(C332,seznam!$B$1:$D$979,2,FALSE))</f>
        <v/>
      </c>
      <c r="E332" s="212" t="str">
        <f>IF(C332="","",VLOOKUP(C332,seznam!$B$1:$D$979,3,FALSE))</f>
        <v/>
      </c>
      <c r="F332" s="205"/>
      <c r="G332" s="190"/>
      <c r="I332" s="194" t="str">
        <f>IF(C332="","",VLOOKUP(C332,seznam!$B$1:$F$979,5,FALSE))</f>
        <v/>
      </c>
    </row>
    <row r="333" spans="1:9" ht="15" hidden="1" customHeight="1" outlineLevel="1" x14ac:dyDescent="0.25">
      <c r="B333" s="249" t="str">
        <f>IF(C333="","",VLOOKUP(C333,seznam!$B$1:$E$979,4,FALSE))</f>
        <v/>
      </c>
      <c r="C333" s="196"/>
      <c r="D333" s="212" t="str">
        <f>IF(C333="","",VLOOKUP(C333,seznam!$B$1:$D$979,2,FALSE))</f>
        <v/>
      </c>
      <c r="E333" s="212" t="str">
        <f>IF(C333="","",VLOOKUP(C333,seznam!$B$1:$D$979,3,FALSE))</f>
        <v/>
      </c>
      <c r="F333" s="205"/>
      <c r="G333" s="190"/>
      <c r="I333" s="194" t="str">
        <f>IF(C333="","",VLOOKUP(C333,seznam!$B$1:$F$979,5,FALSE))</f>
        <v/>
      </c>
    </row>
    <row r="334" spans="1:9" ht="15" hidden="1" customHeight="1" outlineLevel="1" x14ac:dyDescent="0.25">
      <c r="B334" s="249" t="str">
        <f>IF(C334="","",VLOOKUP(C334,seznam!$B$1:$E$979,4,FALSE))</f>
        <v/>
      </c>
      <c r="C334" s="196"/>
      <c r="D334" s="212" t="str">
        <f>IF(C334="","",VLOOKUP(C334,seznam!$B$1:$D$979,2,FALSE))</f>
        <v/>
      </c>
      <c r="E334" s="212" t="str">
        <f>IF(C334="","",VLOOKUP(C334,seznam!$B$1:$D$979,3,FALSE))</f>
        <v/>
      </c>
      <c r="F334" s="205"/>
      <c r="G334" s="190"/>
      <c r="I334" s="194" t="str">
        <f>IF(C334="","",VLOOKUP(C334,seznam!$B$1:$F$979,5,FALSE))</f>
        <v/>
      </c>
    </row>
    <row r="335" spans="1:9" ht="15" hidden="1" customHeight="1" outlineLevel="1" x14ac:dyDescent="0.25">
      <c r="B335" s="249" t="str">
        <f>IF(C335="","",VLOOKUP(C335,seznam!$B$1:$E$979,4,FALSE))</f>
        <v/>
      </c>
      <c r="C335" s="196"/>
      <c r="D335" s="212" t="str">
        <f>IF(C335="","",VLOOKUP(C335,seznam!$B$1:$D$979,2,FALSE))</f>
        <v/>
      </c>
      <c r="E335" s="212" t="str">
        <f>IF(C335="","",VLOOKUP(C335,seznam!$B$1:$D$979,3,FALSE))</f>
        <v/>
      </c>
      <c r="F335" s="205"/>
      <c r="G335" s="190"/>
      <c r="I335" s="194" t="str">
        <f>IF(C335="","",VLOOKUP(C335,seznam!$B$1:$F$979,5,FALSE))</f>
        <v/>
      </c>
    </row>
    <row r="336" spans="1:9" hidden="1" outlineLevel="1" x14ac:dyDescent="0.25">
      <c r="B336" s="249" t="str">
        <f>IF(C336="","",VLOOKUP(C336,seznam!$B$1:$E$979,4,FALSE))</f>
        <v/>
      </c>
      <c r="C336" s="196"/>
      <c r="D336" s="212" t="str">
        <f>IF(C336="","",VLOOKUP(C336,seznam!$B$1:$D$979,2,FALSE))</f>
        <v/>
      </c>
      <c r="E336" s="212" t="str">
        <f>IF(C336="","",VLOOKUP(C336,seznam!$B$1:$D$979,3,FALSE))</f>
        <v/>
      </c>
      <c r="F336" s="205"/>
      <c r="G336" s="190"/>
      <c r="I336" s="194" t="str">
        <f>IF(C336="","",VLOOKUP(C336,seznam!$B$1:$F$979,5,FALSE))</f>
        <v/>
      </c>
    </row>
    <row r="337" spans="1:9" hidden="1" outlineLevel="1" x14ac:dyDescent="0.25">
      <c r="B337" s="249" t="str">
        <f>IF(C337="","",VLOOKUP(C337,seznam!$B$1:$E$979,4,FALSE))</f>
        <v/>
      </c>
      <c r="C337" s="196"/>
      <c r="D337" s="212" t="str">
        <f>IF(C337="","",VLOOKUP(C337,seznam!$B$1:$D$979,2,FALSE))</f>
        <v/>
      </c>
      <c r="E337" s="212" t="str">
        <f>IF(C337="","",VLOOKUP(C337,seznam!$B$1:$D$979,3,FALSE))</f>
        <v/>
      </c>
      <c r="F337" s="205"/>
      <c r="G337" s="190"/>
      <c r="I337" s="194" t="str">
        <f>IF(C337="","",VLOOKUP(C337,seznam!$B$1:$F$979,5,FALSE))</f>
        <v/>
      </c>
    </row>
    <row r="338" spans="1:9" ht="15" hidden="1" customHeight="1" outlineLevel="1" x14ac:dyDescent="0.25">
      <c r="B338" s="249" t="str">
        <f>IF(C338="","",VLOOKUP(C338,seznam!$B$1:$E$979,4,FALSE))</f>
        <v/>
      </c>
      <c r="C338" s="196"/>
      <c r="D338" s="212" t="str">
        <f>IF(C338="","",VLOOKUP(C338,seznam!$B$1:$D$979,2,FALSE))</f>
        <v/>
      </c>
      <c r="E338" s="212" t="str">
        <f>IF(C338="","",VLOOKUP(C338,seznam!$B$1:$D$979,3,FALSE))</f>
        <v/>
      </c>
      <c r="F338" s="205"/>
      <c r="G338" s="190"/>
      <c r="I338" s="194" t="str">
        <f>IF(C338="","",VLOOKUP(C338,seznam!$B$1:$F$979,5,FALSE))</f>
        <v/>
      </c>
    </row>
    <row r="339" spans="1:9" ht="15" hidden="1" customHeight="1" outlineLevel="1" x14ac:dyDescent="0.25">
      <c r="B339" s="249" t="str">
        <f>IF(C339="","",VLOOKUP(C339,seznam!$B$1:$E$979,4,FALSE))</f>
        <v/>
      </c>
      <c r="C339" s="196"/>
      <c r="D339" s="212" t="str">
        <f>IF(C339="","",VLOOKUP(C339,seznam!$B$1:$D$979,2,FALSE))</f>
        <v/>
      </c>
      <c r="E339" s="212" t="str">
        <f>IF(C339="","",VLOOKUP(C339,seznam!$B$1:$D$979,3,FALSE))</f>
        <v/>
      </c>
      <c r="F339" s="205"/>
      <c r="G339" s="190"/>
      <c r="I339" s="194" t="str">
        <f>IF(C339="","",VLOOKUP(C339,seznam!$B$1:$F$979,5,FALSE))</f>
        <v/>
      </c>
    </row>
    <row r="340" spans="1:9" ht="15" customHeight="1" collapsed="1" x14ac:dyDescent="0.25">
      <c r="A340" s="200" t="s">
        <v>44</v>
      </c>
      <c r="B340" s="251"/>
      <c r="C340" s="201"/>
      <c r="D340" s="214"/>
      <c r="E340" s="214"/>
      <c r="F340" s="207"/>
      <c r="G340" s="202"/>
      <c r="I340" s="189"/>
    </row>
    <row r="341" spans="1:9" ht="15" hidden="1" customHeight="1" outlineLevel="1" x14ac:dyDescent="0.25">
      <c r="A341" s="183" t="s">
        <v>43</v>
      </c>
      <c r="B341" s="249" t="str">
        <f>IF(C341="","",VLOOKUP(C341,seznam!$B$1:$E$979,4,FALSE))</f>
        <v/>
      </c>
      <c r="C341" s="196"/>
      <c r="D341" s="212" t="str">
        <f>IF(C341="","",VLOOKUP(C341,seznam!$B$1:$D$979,2,FALSE))</f>
        <v/>
      </c>
      <c r="E341" s="212" t="str">
        <f>IF(C341="","",VLOOKUP(C341,seznam!$B$1:$D$979,3,FALSE))</f>
        <v/>
      </c>
      <c r="F341" s="205"/>
      <c r="G341" s="190"/>
      <c r="I341" s="194" t="str">
        <f>IF(C341="","",VLOOKUP(C341,seznam!$B$1:$F$979,5,FALSE))</f>
        <v/>
      </c>
    </row>
    <row r="342" spans="1:9" ht="15" hidden="1" customHeight="1" outlineLevel="1" x14ac:dyDescent="0.25">
      <c r="B342" s="249" t="str">
        <f>IF(C342="","",VLOOKUP(C342,seznam!$B$1:$E$979,4,FALSE))</f>
        <v/>
      </c>
      <c r="C342" s="196"/>
      <c r="D342" s="212" t="str">
        <f>IF(C342="","",VLOOKUP(C342,seznam!$B$1:$D$979,2,FALSE))</f>
        <v/>
      </c>
      <c r="E342" s="212" t="str">
        <f>IF(C342="","",VLOOKUP(C342,seznam!$B$1:$D$979,3,FALSE))</f>
        <v/>
      </c>
      <c r="F342" s="205"/>
      <c r="G342" s="190"/>
      <c r="I342" s="194" t="str">
        <f>IF(C342="","",VLOOKUP(C342,seznam!$B$1:$F$979,5,FALSE))</f>
        <v/>
      </c>
    </row>
    <row r="343" spans="1:9" ht="15" hidden="1" customHeight="1" outlineLevel="1" x14ac:dyDescent="0.25">
      <c r="B343" s="249" t="str">
        <f>IF(C343="","",VLOOKUP(C343,seznam!$B$1:$E$979,4,FALSE))</f>
        <v/>
      </c>
      <c r="C343" s="196"/>
      <c r="D343" s="212" t="str">
        <f>IF(C343="","",VLOOKUP(C343,seznam!$B$1:$D$979,2,FALSE))</f>
        <v/>
      </c>
      <c r="E343" s="212" t="str">
        <f>IF(C343="","",VLOOKUP(C343,seznam!$B$1:$D$979,3,FALSE))</f>
        <v/>
      </c>
      <c r="F343" s="205"/>
      <c r="G343" s="190"/>
      <c r="I343" s="194" t="str">
        <f>IF(C343="","",VLOOKUP(C343,seznam!$B$1:$F$979,5,FALSE))</f>
        <v/>
      </c>
    </row>
    <row r="344" spans="1:9" ht="15" hidden="1" customHeight="1" outlineLevel="1" x14ac:dyDescent="0.25">
      <c r="B344" s="249" t="str">
        <f>IF(C344="","",VLOOKUP(C344,seznam!$B$1:$E$979,4,FALSE))</f>
        <v/>
      </c>
      <c r="C344" s="196"/>
      <c r="D344" s="212" t="str">
        <f>IF(C344="","",VLOOKUP(C344,seznam!$B$1:$D$979,2,FALSE))</f>
        <v/>
      </c>
      <c r="E344" s="212" t="str">
        <f>IF(C344="","",VLOOKUP(C344,seznam!$B$1:$D$979,3,FALSE))</f>
        <v/>
      </c>
      <c r="F344" s="205"/>
      <c r="G344" s="190"/>
      <c r="I344" s="194" t="str">
        <f>IF(C344="","",VLOOKUP(C344,seznam!$B$1:$F$979,5,FALSE))</f>
        <v/>
      </c>
    </row>
    <row r="345" spans="1:9" ht="15" hidden="1" customHeight="1" outlineLevel="1" x14ac:dyDescent="0.25">
      <c r="B345" s="249" t="str">
        <f>IF(C345="","",VLOOKUP(C345,seznam!$B$1:$E$979,4,FALSE))</f>
        <v/>
      </c>
      <c r="C345" s="196"/>
      <c r="D345" s="212" t="str">
        <f>IF(C345="","",VLOOKUP(C345,seznam!$B$1:$D$979,2,FALSE))</f>
        <v/>
      </c>
      <c r="E345" s="212" t="str">
        <f>IF(C345="","",VLOOKUP(C345,seznam!$B$1:$D$979,3,FALSE))</f>
        <v/>
      </c>
      <c r="F345" s="205"/>
      <c r="G345" s="190"/>
      <c r="I345" s="194" t="str">
        <f>IF(C345="","",VLOOKUP(C345,seznam!$B$1:$F$979,5,FALSE))</f>
        <v/>
      </c>
    </row>
    <row r="346" spans="1:9" ht="15" hidden="1" customHeight="1" outlineLevel="1" x14ac:dyDescent="0.25">
      <c r="B346" s="249" t="str">
        <f>IF(C346="","",VLOOKUP(C346,seznam!$B$1:$E$979,4,FALSE))</f>
        <v/>
      </c>
      <c r="C346" s="196"/>
      <c r="D346" s="212" t="str">
        <f>IF(C346="","",VLOOKUP(C346,seznam!$B$1:$D$979,2,FALSE))</f>
        <v/>
      </c>
      <c r="E346" s="212" t="str">
        <f>IF(C346="","",VLOOKUP(C346,seznam!$B$1:$D$979,3,FALSE))</f>
        <v/>
      </c>
      <c r="F346" s="205"/>
      <c r="G346" s="190"/>
      <c r="I346" s="194" t="str">
        <f>IF(C346="","",VLOOKUP(C346,seznam!$B$1:$F$979,5,FALSE))</f>
        <v/>
      </c>
    </row>
    <row r="347" spans="1:9" ht="15" hidden="1" customHeight="1" outlineLevel="1" x14ac:dyDescent="0.25">
      <c r="B347" s="249" t="str">
        <f>IF(C347="","",VLOOKUP(C347,seznam!$B$1:$E$979,4,FALSE))</f>
        <v/>
      </c>
      <c r="C347" s="196"/>
      <c r="D347" s="212" t="str">
        <f>IF(C347="","",VLOOKUP(C347,seznam!$B$1:$D$979,2,FALSE))</f>
        <v/>
      </c>
      <c r="E347" s="212" t="str">
        <f>IF(C347="","",VLOOKUP(C347,seznam!$B$1:$D$979,3,FALSE))</f>
        <v/>
      </c>
      <c r="F347" s="205"/>
      <c r="G347" s="190"/>
      <c r="I347" s="194" t="str">
        <f>IF(C347="","",VLOOKUP(C347,seznam!$B$1:$F$979,5,FALSE))</f>
        <v/>
      </c>
    </row>
    <row r="348" spans="1:9" hidden="1" outlineLevel="1" x14ac:dyDescent="0.25">
      <c r="B348" s="249" t="str">
        <f>IF(C348="","",VLOOKUP(C348,seznam!$B$1:$E$979,4,FALSE))</f>
        <v/>
      </c>
      <c r="C348" s="196"/>
      <c r="D348" s="212" t="str">
        <f>IF(C348="","",VLOOKUP(C348,seznam!$B$1:$D$979,2,FALSE))</f>
        <v/>
      </c>
      <c r="E348" s="212" t="str">
        <f>IF(C348="","",VLOOKUP(C348,seznam!$B$1:$D$979,3,FALSE))</f>
        <v/>
      </c>
      <c r="F348" s="205"/>
      <c r="G348" s="190"/>
      <c r="I348" s="194" t="str">
        <f>IF(C348="","",VLOOKUP(C348,seznam!$B$1:$F$979,5,FALSE))</f>
        <v/>
      </c>
    </row>
    <row r="349" spans="1:9" hidden="1" outlineLevel="1" x14ac:dyDescent="0.25">
      <c r="B349" s="249" t="str">
        <f>IF(C349="","",VLOOKUP(C349,seznam!$B$1:$E$979,4,FALSE))</f>
        <v/>
      </c>
      <c r="C349" s="196"/>
      <c r="D349" s="212" t="str">
        <f>IF(C349="","",VLOOKUP(C349,seznam!$B$1:$D$979,2,FALSE))</f>
        <v/>
      </c>
      <c r="E349" s="212" t="str">
        <f>IF(C349="","",VLOOKUP(C349,seznam!$B$1:$D$979,3,FALSE))</f>
        <v/>
      </c>
      <c r="F349" s="205"/>
      <c r="G349" s="190"/>
      <c r="I349" s="194" t="str">
        <f>IF(C349="","",VLOOKUP(C349,seznam!$B$1:$F$979,5,FALSE))</f>
        <v/>
      </c>
    </row>
    <row r="350" spans="1:9" ht="15" hidden="1" customHeight="1" outlineLevel="1" x14ac:dyDescent="0.25">
      <c r="B350" s="249" t="str">
        <f>IF(C350="","",VLOOKUP(C350,seznam!$B$1:$E$979,4,FALSE))</f>
        <v/>
      </c>
      <c r="C350" s="196"/>
      <c r="D350" s="212" t="str">
        <f>IF(C350="","",VLOOKUP(C350,seznam!$B$1:$D$979,2,FALSE))</f>
        <v/>
      </c>
      <c r="E350" s="212" t="str">
        <f>IF(C350="","",VLOOKUP(C350,seznam!$B$1:$D$979,3,FALSE))</f>
        <v/>
      </c>
      <c r="F350" s="205"/>
      <c r="G350" s="190"/>
      <c r="I350" s="194" t="str">
        <f>IF(C350="","",VLOOKUP(C350,seznam!$B$1:$F$979,5,FALSE))</f>
        <v/>
      </c>
    </row>
    <row r="351" spans="1:9" ht="15" hidden="1" customHeight="1" outlineLevel="1" x14ac:dyDescent="0.25">
      <c r="B351" s="249" t="str">
        <f>IF(C351="","",VLOOKUP(C351,seznam!$B$1:$E$979,4,FALSE))</f>
        <v/>
      </c>
      <c r="C351" s="196"/>
      <c r="D351" s="212" t="str">
        <f>IF(C351="","",VLOOKUP(C351,seznam!$B$1:$D$979,2,FALSE))</f>
        <v/>
      </c>
      <c r="E351" s="212" t="str">
        <f>IF(C351="","",VLOOKUP(C351,seznam!$B$1:$D$979,3,FALSE))</f>
        <v/>
      </c>
      <c r="F351" s="205"/>
      <c r="G351" s="190"/>
      <c r="I351" s="194" t="str">
        <f>IF(C351="","",VLOOKUP(C351,seznam!$B$1:$F$979,5,FALSE))</f>
        <v/>
      </c>
    </row>
  </sheetData>
  <sheetProtection formatCells="0" selectLockedCells="1" autoFilter="0" pivotTables="0"/>
  <autoFilter ref="D1:F22" xr:uid="{00000000-0009-0000-0000-000011000000}"/>
  <conditionalFormatting sqref="A4">
    <cfRule type="containsText" dxfId="176" priority="92" operator="containsText" text="č. zakázky">
      <formula>NOT(ISERROR(SEARCH("č. zakázky",A4)))</formula>
    </cfRule>
  </conditionalFormatting>
  <conditionalFormatting sqref="A5">
    <cfRule type="containsText" dxfId="175" priority="91" operator="containsText" text="datum">
      <formula>NOT(ISERROR(SEARCH("datum",A5)))</formula>
    </cfRule>
  </conditionalFormatting>
  <conditionalFormatting sqref="F4 F14:F15 F350:F351">
    <cfRule type="expression" dxfId="174" priority="90">
      <formula>$I4&lt;0</formula>
    </cfRule>
  </conditionalFormatting>
  <conditionalFormatting sqref="F5:F13">
    <cfRule type="expression" dxfId="173" priority="89">
      <formula>$I5&lt;0</formula>
    </cfRule>
  </conditionalFormatting>
  <conditionalFormatting sqref="A17">
    <cfRule type="containsText" dxfId="172" priority="87" operator="containsText" text="datum">
      <formula>NOT(ISERROR(SEARCH("datum",A17)))</formula>
    </cfRule>
  </conditionalFormatting>
  <conditionalFormatting sqref="A29">
    <cfRule type="containsText" dxfId="171" priority="86" operator="containsText" text="datum">
      <formula>NOT(ISERROR(SEARCH("datum",A29)))</formula>
    </cfRule>
  </conditionalFormatting>
  <conditionalFormatting sqref="A41">
    <cfRule type="containsText" dxfId="170" priority="85" operator="containsText" text="datum">
      <formula>NOT(ISERROR(SEARCH("datum",A41)))</formula>
    </cfRule>
  </conditionalFormatting>
  <conditionalFormatting sqref="A53">
    <cfRule type="containsText" dxfId="169" priority="84" operator="containsText" text="datum">
      <formula>NOT(ISERROR(SEARCH("datum",A53)))</formula>
    </cfRule>
  </conditionalFormatting>
  <conditionalFormatting sqref="A65">
    <cfRule type="containsText" dxfId="168" priority="83" operator="containsText" text="datum">
      <formula>NOT(ISERROR(SEARCH("datum",A65)))</formula>
    </cfRule>
  </conditionalFormatting>
  <conditionalFormatting sqref="A77">
    <cfRule type="containsText" dxfId="167" priority="82" operator="containsText" text="datum">
      <formula>NOT(ISERROR(SEARCH("datum",A77)))</formula>
    </cfRule>
  </conditionalFormatting>
  <conditionalFormatting sqref="A89">
    <cfRule type="containsText" dxfId="166" priority="81" operator="containsText" text="datum">
      <formula>NOT(ISERROR(SEARCH("datum",A89)))</formula>
    </cfRule>
  </conditionalFormatting>
  <conditionalFormatting sqref="A101">
    <cfRule type="containsText" dxfId="165" priority="80" operator="containsText" text="datum">
      <formula>NOT(ISERROR(SEARCH("datum",A101)))</formula>
    </cfRule>
  </conditionalFormatting>
  <conditionalFormatting sqref="A113">
    <cfRule type="containsText" dxfId="164" priority="79" operator="containsText" text="datum">
      <formula>NOT(ISERROR(SEARCH("datum",A113)))</formula>
    </cfRule>
  </conditionalFormatting>
  <conditionalFormatting sqref="A125">
    <cfRule type="containsText" dxfId="163" priority="78" operator="containsText" text="datum">
      <formula>NOT(ISERROR(SEARCH("datum",A125)))</formula>
    </cfRule>
  </conditionalFormatting>
  <conditionalFormatting sqref="A137">
    <cfRule type="containsText" dxfId="162" priority="77" operator="containsText" text="datum">
      <formula>NOT(ISERROR(SEARCH("datum",A137)))</formula>
    </cfRule>
  </conditionalFormatting>
  <conditionalFormatting sqref="A149">
    <cfRule type="containsText" dxfId="161" priority="76" operator="containsText" text="datum">
      <formula>NOT(ISERROR(SEARCH("datum",A149)))</formula>
    </cfRule>
  </conditionalFormatting>
  <conditionalFormatting sqref="A161">
    <cfRule type="containsText" dxfId="160" priority="75" operator="containsText" text="datum">
      <formula>NOT(ISERROR(SEARCH("datum",A161)))</formula>
    </cfRule>
  </conditionalFormatting>
  <conditionalFormatting sqref="A173">
    <cfRule type="containsText" dxfId="159" priority="74" operator="containsText" text="datum">
      <formula>NOT(ISERROR(SEARCH("datum",A173)))</formula>
    </cfRule>
  </conditionalFormatting>
  <conditionalFormatting sqref="A185">
    <cfRule type="containsText" dxfId="158" priority="73" operator="containsText" text="datum">
      <formula>NOT(ISERROR(SEARCH("datum",A185)))</formula>
    </cfRule>
  </conditionalFormatting>
  <conditionalFormatting sqref="A197">
    <cfRule type="containsText" dxfId="157" priority="72" operator="containsText" text="datum">
      <formula>NOT(ISERROR(SEARCH("datum",A197)))</formula>
    </cfRule>
  </conditionalFormatting>
  <conditionalFormatting sqref="A209">
    <cfRule type="containsText" dxfId="156" priority="71" operator="containsText" text="datum">
      <formula>NOT(ISERROR(SEARCH("datum",A209)))</formula>
    </cfRule>
  </conditionalFormatting>
  <conditionalFormatting sqref="A221">
    <cfRule type="containsText" dxfId="155" priority="70" operator="containsText" text="datum">
      <formula>NOT(ISERROR(SEARCH("datum",A221)))</formula>
    </cfRule>
  </conditionalFormatting>
  <conditionalFormatting sqref="A233">
    <cfRule type="containsText" dxfId="154" priority="69" operator="containsText" text="datum">
      <formula>NOT(ISERROR(SEARCH("datum",A233)))</formula>
    </cfRule>
  </conditionalFormatting>
  <conditionalFormatting sqref="A245">
    <cfRule type="containsText" dxfId="153" priority="68" operator="containsText" text="datum">
      <formula>NOT(ISERROR(SEARCH("datum",A245)))</formula>
    </cfRule>
  </conditionalFormatting>
  <conditionalFormatting sqref="A257">
    <cfRule type="containsText" dxfId="152" priority="67" operator="containsText" text="datum">
      <formula>NOT(ISERROR(SEARCH("datum",A257)))</formula>
    </cfRule>
  </conditionalFormatting>
  <conditionalFormatting sqref="A269">
    <cfRule type="containsText" dxfId="151" priority="66" operator="containsText" text="datum">
      <formula>NOT(ISERROR(SEARCH("datum",A269)))</formula>
    </cfRule>
  </conditionalFormatting>
  <conditionalFormatting sqref="A281">
    <cfRule type="containsText" dxfId="150" priority="65" operator="containsText" text="datum">
      <formula>NOT(ISERROR(SEARCH("datum",A281)))</formula>
    </cfRule>
  </conditionalFormatting>
  <conditionalFormatting sqref="A293">
    <cfRule type="containsText" dxfId="149" priority="64" operator="containsText" text="datum">
      <formula>NOT(ISERROR(SEARCH("datum",A293)))</formula>
    </cfRule>
  </conditionalFormatting>
  <conditionalFormatting sqref="A305">
    <cfRule type="containsText" dxfId="148" priority="63" operator="containsText" text="datum">
      <formula>NOT(ISERROR(SEARCH("datum",A305)))</formula>
    </cfRule>
  </conditionalFormatting>
  <conditionalFormatting sqref="A317">
    <cfRule type="containsText" dxfId="147" priority="62" operator="containsText" text="datum">
      <formula>NOT(ISERROR(SEARCH("datum",A317)))</formula>
    </cfRule>
  </conditionalFormatting>
  <conditionalFormatting sqref="A329">
    <cfRule type="containsText" dxfId="146" priority="61" operator="containsText" text="datum">
      <formula>NOT(ISERROR(SEARCH("datum",A329)))</formula>
    </cfRule>
  </conditionalFormatting>
  <conditionalFormatting sqref="A341">
    <cfRule type="containsText" dxfId="145" priority="60" operator="containsText" text="datum">
      <formula>NOT(ISERROR(SEARCH("datum",A341)))</formula>
    </cfRule>
  </conditionalFormatting>
  <conditionalFormatting sqref="F16 F26:F27 F38:F39 F50:F51 F62:F63 F74:F75 F86:F87 F98:F99 F110:F111 F122:F123 F134:F135 F146:F147 F158:F159 F170:F171 F182:F183 F194:F195 F206:F207 F218:F219 F230:F231 F242:F243 F254:F255 F266:F267 F278:F279 F290:F291 F302:F303 F314:F315 F326:F327 F338:F339">
    <cfRule type="expression" dxfId="144" priority="59">
      <formula>$I16&lt;0</formula>
    </cfRule>
  </conditionalFormatting>
  <conditionalFormatting sqref="F17:F25 F29:F37 F41:F49 F53:F61 F65:F73 F77:F85 F89:F97 F101:F109 F113:F121 F125:F133 F137:F145 F149:F157 F161:F169 F173:F181 F185:F193 F197:F205 F209:F217 F221:F229 F233:F241 F245:F253 F257:F265 F269:F277 F281:F289 F293:F301 F305:F313 F317:F325 F329:F337 F341:F349">
    <cfRule type="expression" dxfId="143" priority="58">
      <formula>$I17&lt;0</formula>
    </cfRule>
  </conditionalFormatting>
  <conditionalFormatting sqref="F28">
    <cfRule type="expression" dxfId="142" priority="56">
      <formula>$I28&lt;0</formula>
    </cfRule>
  </conditionalFormatting>
  <conditionalFormatting sqref="F40">
    <cfRule type="expression" dxfId="141" priority="54">
      <formula>$I40&lt;0</formula>
    </cfRule>
  </conditionalFormatting>
  <conditionalFormatting sqref="A52">
    <cfRule type="containsText" dxfId="140" priority="53" operator="containsText" text="č. zakázky">
      <formula>NOT(ISERROR(SEARCH("č. zakázky",A52)))</formula>
    </cfRule>
  </conditionalFormatting>
  <conditionalFormatting sqref="F52">
    <cfRule type="expression" dxfId="139" priority="52">
      <formula>$I52&lt;0</formula>
    </cfRule>
  </conditionalFormatting>
  <conditionalFormatting sqref="A64">
    <cfRule type="containsText" dxfId="138" priority="51" operator="containsText" text="č. zakázky">
      <formula>NOT(ISERROR(SEARCH("č. zakázky",A64)))</formula>
    </cfRule>
  </conditionalFormatting>
  <conditionalFormatting sqref="F64">
    <cfRule type="expression" dxfId="137" priority="50">
      <formula>$I64&lt;0</formula>
    </cfRule>
  </conditionalFormatting>
  <conditionalFormatting sqref="A76">
    <cfRule type="containsText" dxfId="136" priority="49" operator="containsText" text="č. zakázky">
      <formula>NOT(ISERROR(SEARCH("č. zakázky",A76)))</formula>
    </cfRule>
  </conditionalFormatting>
  <conditionalFormatting sqref="F76">
    <cfRule type="expression" dxfId="135" priority="48">
      <formula>$I76&lt;0</formula>
    </cfRule>
  </conditionalFormatting>
  <conditionalFormatting sqref="A88">
    <cfRule type="containsText" dxfId="134" priority="47" operator="containsText" text="č. zakázky">
      <formula>NOT(ISERROR(SEARCH("č. zakázky",A88)))</formula>
    </cfRule>
  </conditionalFormatting>
  <conditionalFormatting sqref="F88">
    <cfRule type="expression" dxfId="133" priority="46">
      <formula>$I88&lt;0</formula>
    </cfRule>
  </conditionalFormatting>
  <conditionalFormatting sqref="A100">
    <cfRule type="containsText" dxfId="132" priority="45" operator="containsText" text="č. zakázky">
      <formula>NOT(ISERROR(SEARCH("č. zakázky",A100)))</formula>
    </cfRule>
  </conditionalFormatting>
  <conditionalFormatting sqref="F100">
    <cfRule type="expression" dxfId="131" priority="44">
      <formula>$I100&lt;0</formula>
    </cfRule>
  </conditionalFormatting>
  <conditionalFormatting sqref="A112">
    <cfRule type="containsText" dxfId="130" priority="43" operator="containsText" text="č. zakázky">
      <formula>NOT(ISERROR(SEARCH("č. zakázky",A112)))</formula>
    </cfRule>
  </conditionalFormatting>
  <conditionalFormatting sqref="F112">
    <cfRule type="expression" dxfId="129" priority="42">
      <formula>$I112&lt;0</formula>
    </cfRule>
  </conditionalFormatting>
  <conditionalFormatting sqref="A124">
    <cfRule type="containsText" dxfId="128" priority="41" operator="containsText" text="č. zakázky">
      <formula>NOT(ISERROR(SEARCH("č. zakázky",A124)))</formula>
    </cfRule>
  </conditionalFormatting>
  <conditionalFormatting sqref="F124">
    <cfRule type="expression" dxfId="127" priority="40">
      <formula>$I124&lt;0</formula>
    </cfRule>
  </conditionalFormatting>
  <conditionalFormatting sqref="A136">
    <cfRule type="containsText" dxfId="126" priority="39" operator="containsText" text="č. zakázky">
      <formula>NOT(ISERROR(SEARCH("č. zakázky",A136)))</formula>
    </cfRule>
  </conditionalFormatting>
  <conditionalFormatting sqref="F136">
    <cfRule type="expression" dxfId="125" priority="38">
      <formula>$I136&lt;0</formula>
    </cfRule>
  </conditionalFormatting>
  <conditionalFormatting sqref="A148">
    <cfRule type="containsText" dxfId="124" priority="37" operator="containsText" text="č. zakázky">
      <formula>NOT(ISERROR(SEARCH("č. zakázky",A148)))</formula>
    </cfRule>
  </conditionalFormatting>
  <conditionalFormatting sqref="F148">
    <cfRule type="expression" dxfId="123" priority="36">
      <formula>$I148&lt;0</formula>
    </cfRule>
  </conditionalFormatting>
  <conditionalFormatting sqref="A160">
    <cfRule type="containsText" dxfId="122" priority="35" operator="containsText" text="č. zakázky">
      <formula>NOT(ISERROR(SEARCH("č. zakázky",A160)))</formula>
    </cfRule>
  </conditionalFormatting>
  <conditionalFormatting sqref="F160">
    <cfRule type="expression" dxfId="121" priority="34">
      <formula>$I160&lt;0</formula>
    </cfRule>
  </conditionalFormatting>
  <conditionalFormatting sqref="A172">
    <cfRule type="containsText" dxfId="120" priority="33" operator="containsText" text="č. zakázky">
      <formula>NOT(ISERROR(SEARCH("č. zakázky",A172)))</formula>
    </cfRule>
  </conditionalFormatting>
  <conditionalFormatting sqref="F172">
    <cfRule type="expression" dxfId="119" priority="32">
      <formula>$I172&lt;0</formula>
    </cfRule>
  </conditionalFormatting>
  <conditionalFormatting sqref="A184">
    <cfRule type="containsText" dxfId="118" priority="31" operator="containsText" text="č. zakázky">
      <formula>NOT(ISERROR(SEARCH("č. zakázky",A184)))</formula>
    </cfRule>
  </conditionalFormatting>
  <conditionalFormatting sqref="F184">
    <cfRule type="expression" dxfId="117" priority="30">
      <formula>$I184&lt;0</formula>
    </cfRule>
  </conditionalFormatting>
  <conditionalFormatting sqref="A196">
    <cfRule type="containsText" dxfId="116" priority="29" operator="containsText" text="č. zakázky">
      <formula>NOT(ISERROR(SEARCH("č. zakázky",A196)))</formula>
    </cfRule>
  </conditionalFormatting>
  <conditionalFormatting sqref="F196">
    <cfRule type="expression" dxfId="115" priority="28">
      <formula>$I196&lt;0</formula>
    </cfRule>
  </conditionalFormatting>
  <conditionalFormatting sqref="A208">
    <cfRule type="containsText" dxfId="114" priority="27" operator="containsText" text="č. zakázky">
      <formula>NOT(ISERROR(SEARCH("č. zakázky",A208)))</formula>
    </cfRule>
  </conditionalFormatting>
  <conditionalFormatting sqref="F208">
    <cfRule type="expression" dxfId="113" priority="26">
      <formula>$I208&lt;0</formula>
    </cfRule>
  </conditionalFormatting>
  <conditionalFormatting sqref="A220">
    <cfRule type="containsText" dxfId="112" priority="25" operator="containsText" text="č. zakázky">
      <formula>NOT(ISERROR(SEARCH("č. zakázky",A220)))</formula>
    </cfRule>
  </conditionalFormatting>
  <conditionalFormatting sqref="F220">
    <cfRule type="expression" dxfId="111" priority="24">
      <formula>$I220&lt;0</formula>
    </cfRule>
  </conditionalFormatting>
  <conditionalFormatting sqref="A232">
    <cfRule type="containsText" dxfId="110" priority="23" operator="containsText" text="č. zakázky">
      <formula>NOT(ISERROR(SEARCH("č. zakázky",A232)))</formula>
    </cfRule>
  </conditionalFormatting>
  <conditionalFormatting sqref="F232">
    <cfRule type="expression" dxfId="109" priority="22">
      <formula>$I232&lt;0</formula>
    </cfRule>
  </conditionalFormatting>
  <conditionalFormatting sqref="A244">
    <cfRule type="containsText" dxfId="108" priority="21" operator="containsText" text="č. zakázky">
      <formula>NOT(ISERROR(SEARCH("č. zakázky",A244)))</formula>
    </cfRule>
  </conditionalFormatting>
  <conditionalFormatting sqref="F244">
    <cfRule type="expression" dxfId="107" priority="20">
      <formula>$I244&lt;0</formula>
    </cfRule>
  </conditionalFormatting>
  <conditionalFormatting sqref="A256">
    <cfRule type="containsText" dxfId="106" priority="19" operator="containsText" text="č. zakázky">
      <formula>NOT(ISERROR(SEARCH("č. zakázky",A256)))</formula>
    </cfRule>
  </conditionalFormatting>
  <conditionalFormatting sqref="F256">
    <cfRule type="expression" dxfId="105" priority="18">
      <formula>$I256&lt;0</formula>
    </cfRule>
  </conditionalFormatting>
  <conditionalFormatting sqref="A268">
    <cfRule type="containsText" dxfId="104" priority="17" operator="containsText" text="č. zakázky">
      <formula>NOT(ISERROR(SEARCH("č. zakázky",A268)))</formula>
    </cfRule>
  </conditionalFormatting>
  <conditionalFormatting sqref="F268">
    <cfRule type="expression" dxfId="103" priority="16">
      <formula>$I268&lt;0</formula>
    </cfRule>
  </conditionalFormatting>
  <conditionalFormatting sqref="A280">
    <cfRule type="containsText" dxfId="102" priority="15" operator="containsText" text="č. zakázky">
      <formula>NOT(ISERROR(SEARCH("č. zakázky",A280)))</formula>
    </cfRule>
  </conditionalFormatting>
  <conditionalFormatting sqref="F280">
    <cfRule type="expression" dxfId="101" priority="14">
      <formula>$I280&lt;0</formula>
    </cfRule>
  </conditionalFormatting>
  <conditionalFormatting sqref="A292">
    <cfRule type="containsText" dxfId="100" priority="13" operator="containsText" text="č. zakázky">
      <formula>NOT(ISERROR(SEARCH("č. zakázky",A292)))</formula>
    </cfRule>
  </conditionalFormatting>
  <conditionalFormatting sqref="F292">
    <cfRule type="expression" dxfId="99" priority="12">
      <formula>$I292&lt;0</formula>
    </cfRule>
  </conditionalFormatting>
  <conditionalFormatting sqref="A304">
    <cfRule type="containsText" dxfId="98" priority="11" operator="containsText" text="č. zakázky">
      <formula>NOT(ISERROR(SEARCH("č. zakázky",A304)))</formula>
    </cfRule>
  </conditionalFormatting>
  <conditionalFormatting sqref="F304">
    <cfRule type="expression" dxfId="97" priority="10">
      <formula>$I304&lt;0</formula>
    </cfRule>
  </conditionalFormatting>
  <conditionalFormatting sqref="A316">
    <cfRule type="containsText" dxfId="96" priority="9" operator="containsText" text="č. zakázky">
      <formula>NOT(ISERROR(SEARCH("č. zakázky",A316)))</formula>
    </cfRule>
  </conditionalFormatting>
  <conditionalFormatting sqref="F316">
    <cfRule type="expression" dxfId="95" priority="8">
      <formula>$I316&lt;0</formula>
    </cfRule>
  </conditionalFormatting>
  <conditionalFormatting sqref="A328">
    <cfRule type="containsText" dxfId="94" priority="7" operator="containsText" text="č. zakázky">
      <formula>NOT(ISERROR(SEARCH("č. zakázky",A328)))</formula>
    </cfRule>
  </conditionalFormatting>
  <conditionalFormatting sqref="F328">
    <cfRule type="expression" dxfId="93" priority="6">
      <formula>$I328&lt;0</formula>
    </cfRule>
  </conditionalFormatting>
  <conditionalFormatting sqref="A340">
    <cfRule type="containsText" dxfId="92" priority="5" operator="containsText" text="č. zakázky">
      <formula>NOT(ISERROR(SEARCH("č. zakázky",A340)))</formula>
    </cfRule>
  </conditionalFormatting>
  <conditionalFormatting sqref="F340">
    <cfRule type="expression" dxfId="91" priority="4">
      <formula>$I340&lt;0</formula>
    </cfRule>
  </conditionalFormatting>
  <conditionalFormatting sqref="A16">
    <cfRule type="containsText" dxfId="90" priority="3" operator="containsText" text="č. zakázky">
      <formula>NOT(ISERROR(SEARCH("č. zakázky",A16)))</formula>
    </cfRule>
  </conditionalFormatting>
  <conditionalFormatting sqref="A28">
    <cfRule type="containsText" dxfId="89" priority="2" operator="containsText" text="č. zakázky">
      <formula>NOT(ISERROR(SEARCH("č. zakázky",A28)))</formula>
    </cfRule>
  </conditionalFormatting>
  <conditionalFormatting sqref="A40">
    <cfRule type="containsText" dxfId="88" priority="1" operator="containsText" text="č. zakázky">
      <formula>NOT(ISERROR(SEARCH("č. zakázky",A40)))</formula>
    </cfRule>
  </conditionalFormatting>
  <pageMargins left="0.31496062992125984" right="0.11811023622047245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  <outlinePr summaryBelow="0"/>
  </sheetPr>
  <dimension ref="A2:K351"/>
  <sheetViews>
    <sheetView showGridLines="0" workbookViewId="0">
      <pane ySplit="3" topLeftCell="A4" activePane="bottomLeft" state="frozen"/>
      <selection activeCell="D184" sqref="D184"/>
      <selection pane="bottomLeft" activeCell="C56" sqref="C56"/>
    </sheetView>
  </sheetViews>
  <sheetFormatPr defaultRowHeight="15" outlineLevelRow="1" x14ac:dyDescent="0.25"/>
  <cols>
    <col min="1" max="1" width="19.28515625" style="180" customWidth="1"/>
    <col min="2" max="2" width="20.42578125" style="208" customWidth="1"/>
    <col min="3" max="3" width="12.28515625" style="3" customWidth="1"/>
    <col min="4" max="4" width="31.5703125" style="208" customWidth="1"/>
    <col min="5" max="5" width="31.7109375" style="208" bestFit="1" customWidth="1"/>
    <col min="6" max="6" width="12.42578125" style="23" customWidth="1"/>
    <col min="7" max="7" width="33.140625" style="189" customWidth="1"/>
    <col min="8" max="8" width="2" style="189" customWidth="1"/>
    <col min="9" max="9" width="9" style="1" customWidth="1"/>
    <col min="10" max="11" width="9" customWidth="1"/>
  </cols>
  <sheetData>
    <row r="2" spans="1:11" ht="34.5" customHeight="1" x14ac:dyDescent="0.25">
      <c r="A2" s="191" t="s">
        <v>220</v>
      </c>
      <c r="B2" s="209"/>
      <c r="C2" s="252" t="s">
        <v>233</v>
      </c>
      <c r="D2" s="209"/>
      <c r="E2" s="209"/>
      <c r="F2" s="203"/>
    </row>
    <row r="3" spans="1:11" ht="18" customHeight="1" x14ac:dyDescent="0.3">
      <c r="A3" s="197"/>
      <c r="B3" s="210" t="s">
        <v>208</v>
      </c>
      <c r="C3" s="184" t="s">
        <v>50</v>
      </c>
      <c r="D3" s="210" t="s">
        <v>212</v>
      </c>
      <c r="E3" s="210" t="s">
        <v>47</v>
      </c>
      <c r="F3" s="185" t="s">
        <v>48</v>
      </c>
      <c r="G3" s="192" t="s">
        <v>209</v>
      </c>
      <c r="I3" s="193" t="s">
        <v>49</v>
      </c>
    </row>
    <row r="4" spans="1:11" ht="15" customHeight="1" collapsed="1" x14ac:dyDescent="0.25">
      <c r="A4" s="182" t="s">
        <v>235</v>
      </c>
      <c r="B4" s="248"/>
      <c r="C4" s="195"/>
      <c r="D4" s="211"/>
      <c r="E4" s="211"/>
      <c r="F4" s="204"/>
      <c r="G4" s="190"/>
      <c r="I4" s="189"/>
      <c r="J4" s="189"/>
    </row>
    <row r="5" spans="1:11" ht="15" hidden="1" customHeight="1" outlineLevel="1" x14ac:dyDescent="0.25">
      <c r="A5" s="183">
        <v>43341</v>
      </c>
      <c r="B5" s="249" t="str">
        <f>IF(C5="","",VLOOKUP(C5,seznam!$B$1:$E$979,4,FALSE))</f>
        <v>5 - Pol.R-Nosníky</v>
      </c>
      <c r="C5" s="196" t="s">
        <v>174</v>
      </c>
      <c r="D5" s="212" t="str">
        <f>IF(C5="","",VLOOKUP(C5,seznam!$B$1:$D$979,2,FALSE))</f>
        <v/>
      </c>
      <c r="E5" s="212" t="str">
        <f>IF(C5="","",VLOOKUP(C5,seznam!$B$1:$D$979,3,FALSE))</f>
        <v/>
      </c>
      <c r="F5" s="205">
        <v>4</v>
      </c>
      <c r="G5" s="190" t="s">
        <v>239</v>
      </c>
      <c r="I5" s="194">
        <f>IF(Blava!C5="","",VLOOKUP(Blava!C5,seznam!$B$1:$F$979,5,FALSE))</f>
        <v>0</v>
      </c>
    </row>
    <row r="6" spans="1:11" ht="15" hidden="1" customHeight="1" outlineLevel="1" x14ac:dyDescent="0.25">
      <c r="B6" s="249" t="str">
        <f>IF(C6="","",VLOOKUP(C6,seznam!$B$1:$E$979,4,FALSE))</f>
        <v>4 - Pol.R-Rámy</v>
      </c>
      <c r="C6" s="196" t="s">
        <v>170</v>
      </c>
      <c r="D6" s="212" t="str">
        <f>IF(C6="","",VLOOKUP(C6,seznam!$B$1:$D$979,2,FALSE))</f>
        <v/>
      </c>
      <c r="E6" s="212" t="str">
        <f>IF(C6="","",VLOOKUP(C6,seznam!$B$1:$D$979,3,FALSE))</f>
        <v/>
      </c>
      <c r="F6" s="205">
        <v>3</v>
      </c>
      <c r="G6" s="190" t="s">
        <v>239</v>
      </c>
      <c r="I6" s="194">
        <f>IF(C6="","",VLOOKUP(C6,seznam!$B$1:$F$979,5,FALSE))</f>
        <v>0</v>
      </c>
    </row>
    <row r="7" spans="1:11" ht="15" hidden="1" customHeight="1" outlineLevel="1" x14ac:dyDescent="0.25">
      <c r="B7" s="249" t="str">
        <f>IF(C7="","",VLOOKUP(C7,seznam!$B$1:$E$979,4,FALSE))</f>
        <v/>
      </c>
      <c r="C7" s="196"/>
      <c r="D7" s="212" t="str">
        <f>IF(C7="","",VLOOKUP(C7,seznam!$B$1:$D$979,2,FALSE))</f>
        <v/>
      </c>
      <c r="E7" s="212" t="str">
        <f>IF(C7="","",VLOOKUP(C7,seznam!$B$1:$D$979,3,FALSE))</f>
        <v/>
      </c>
      <c r="F7" s="205"/>
      <c r="G7" s="190"/>
      <c r="I7" s="194" t="str">
        <f>IF(C7="","",VLOOKUP(C7,seznam!$B$1:$F$979,5,FALSE))</f>
        <v/>
      </c>
    </row>
    <row r="8" spans="1:11" ht="15" hidden="1" customHeight="1" outlineLevel="1" x14ac:dyDescent="0.25">
      <c r="B8" s="249" t="str">
        <f>IF(C8="","",VLOOKUP(C8,seznam!$B$1:$E$979,4,FALSE))</f>
        <v/>
      </c>
      <c r="C8" s="196"/>
      <c r="D8" s="212" t="str">
        <f>IF(C8="","",VLOOKUP(C8,seznam!$B$1:$D$979,2,FALSE))</f>
        <v/>
      </c>
      <c r="E8" s="212" t="str">
        <f>IF(C8="","",VLOOKUP(C8,seznam!$B$1:$D$979,3,FALSE))</f>
        <v/>
      </c>
      <c r="F8" s="205"/>
      <c r="G8" s="190"/>
      <c r="I8" s="194" t="str">
        <f>IF(C8="","",VLOOKUP(C8,seznam!$B$1:$F$979,5,FALSE))</f>
        <v/>
      </c>
    </row>
    <row r="9" spans="1:11" ht="15" hidden="1" customHeight="1" outlineLevel="1" x14ac:dyDescent="0.25">
      <c r="B9" s="249" t="str">
        <f>IF(C9="","",VLOOKUP(C9,seznam!$B$1:$E$979,4,FALSE))</f>
        <v/>
      </c>
      <c r="C9" s="196"/>
      <c r="D9" s="212" t="str">
        <f>IF(C9="","",VLOOKUP(C9,seznam!$B$1:$D$979,2,FALSE))</f>
        <v/>
      </c>
      <c r="E9" s="212" t="str">
        <f>IF(C9="","",VLOOKUP(C9,seznam!$B$1:$D$979,3,FALSE))</f>
        <v/>
      </c>
      <c r="F9" s="205"/>
      <c r="G9" s="190"/>
      <c r="I9" s="194" t="str">
        <f>IF(C9="","",VLOOKUP(C9,seznam!$B$1:$F$979,5,FALSE))</f>
        <v/>
      </c>
    </row>
    <row r="10" spans="1:11" ht="15" hidden="1" customHeight="1" outlineLevel="1" x14ac:dyDescent="0.25">
      <c r="B10" s="249" t="str">
        <f>IF(C10="","",VLOOKUP(C10,seznam!$B$1:$E$979,4,FALSE))</f>
        <v/>
      </c>
      <c r="C10" s="196"/>
      <c r="D10" s="212" t="str">
        <f>IF(C10="","",VLOOKUP(C10,seznam!$B$1:$D$979,2,FALSE))</f>
        <v/>
      </c>
      <c r="E10" s="212" t="str">
        <f>IF(C10="","",VLOOKUP(C10,seznam!$B$1:$D$979,3,FALSE))</f>
        <v/>
      </c>
      <c r="F10" s="205"/>
      <c r="G10" s="190"/>
      <c r="I10" s="194" t="str">
        <f>IF(C10="","",VLOOKUP(C10,seznam!$B$1:$F$979,5,FALSE))</f>
        <v/>
      </c>
    </row>
    <row r="11" spans="1:11" ht="15" hidden="1" customHeight="1" outlineLevel="1" x14ac:dyDescent="0.25">
      <c r="B11" s="249" t="str">
        <f>IF(C11="","",VLOOKUP(C11,seznam!$B$1:$E$979,4,FALSE))</f>
        <v/>
      </c>
      <c r="C11" s="196"/>
      <c r="D11" s="212" t="str">
        <f>IF(C11="","",VLOOKUP(C11,seznam!$B$1:$D$979,2,FALSE))</f>
        <v/>
      </c>
      <c r="E11" s="212" t="str">
        <f>IF(C11="","",VLOOKUP(C11,seznam!$B$1:$D$979,3,FALSE))</f>
        <v/>
      </c>
      <c r="F11" s="205"/>
      <c r="G11" s="190"/>
      <c r="I11" s="194" t="str">
        <f>IF(C11="","",VLOOKUP(C11,seznam!$B$1:$F$979,5,FALSE))</f>
        <v/>
      </c>
    </row>
    <row r="12" spans="1:11" ht="15" hidden="1" customHeight="1" outlineLevel="1" x14ac:dyDescent="0.25">
      <c r="B12" s="249" t="str">
        <f>IF(C12="","",VLOOKUP(C12,seznam!$B$1:$E$979,4,FALSE))</f>
        <v/>
      </c>
      <c r="C12" s="196"/>
      <c r="D12" s="212" t="str">
        <f>IF(C12="","",VLOOKUP(C12,seznam!$B$1:$D$979,2,FALSE))</f>
        <v/>
      </c>
      <c r="E12" s="212" t="str">
        <f>IF(C12="","",VLOOKUP(C12,seznam!$B$1:$D$979,3,FALSE))</f>
        <v/>
      </c>
      <c r="F12" s="205"/>
      <c r="G12" s="190"/>
      <c r="I12" s="194" t="str">
        <f>IF(C12="","",VLOOKUP(C12,seznam!$B$1:$F$979,5,FALSE))</f>
        <v/>
      </c>
    </row>
    <row r="13" spans="1:11" ht="15" hidden="1" customHeight="1" outlineLevel="1" x14ac:dyDescent="0.25">
      <c r="B13" s="249" t="str">
        <f>IF(C13="","",VLOOKUP(C13,seznam!$B$1:$E$979,4,FALSE))</f>
        <v/>
      </c>
      <c r="C13" s="196"/>
      <c r="D13" s="212" t="str">
        <f>IF(C13="","",VLOOKUP(C13,seznam!$B$1:$D$979,2,FALSE))</f>
        <v/>
      </c>
      <c r="E13" s="212" t="str">
        <f>IF(C13="","",VLOOKUP(C13,seznam!$B$1:$D$979,3,FALSE))</f>
        <v/>
      </c>
      <c r="F13" s="205"/>
      <c r="G13" s="190"/>
      <c r="I13" s="194" t="str">
        <f>IF(C13="","",VLOOKUP(C13,seznam!$B$1:$F$979,5,FALSE))</f>
        <v/>
      </c>
    </row>
    <row r="14" spans="1:11" ht="15" hidden="1" customHeight="1" outlineLevel="1" x14ac:dyDescent="0.25">
      <c r="B14" s="249" t="str">
        <f>IF(C14="","",VLOOKUP(C14,seznam!$B$1:$E$979,4,FALSE))</f>
        <v/>
      </c>
      <c r="C14" s="196"/>
      <c r="D14" s="212" t="str">
        <f>IF(C14="","",VLOOKUP(C14,seznam!$B$1:$D$979,2,FALSE))</f>
        <v/>
      </c>
      <c r="E14" s="212" t="str">
        <f>IF(C14="","",VLOOKUP(C14,seznam!$B$1:$D$979,3,FALSE))</f>
        <v/>
      </c>
      <c r="F14" s="205"/>
      <c r="G14" s="190"/>
      <c r="I14" s="194" t="str">
        <f>IF(C14="","",VLOOKUP(C14,seznam!$B$1:$F$979,5,FALSE))</f>
        <v/>
      </c>
    </row>
    <row r="15" spans="1:11" ht="15" hidden="1" customHeight="1" outlineLevel="1" x14ac:dyDescent="0.25">
      <c r="B15" s="250" t="str">
        <f>IF(C15="","",VLOOKUP(C15,seznam!$B$1:$E$979,4,FALSE))</f>
        <v/>
      </c>
      <c r="C15" s="198"/>
      <c r="D15" s="213" t="str">
        <f>IF(C15="","",VLOOKUP(C15,seznam!$B$1:$D$979,2,FALSE))</f>
        <v/>
      </c>
      <c r="E15" s="213" t="str">
        <f>IF(C15="","",VLOOKUP(C15,seznam!$B$1:$D$979,3,FALSE))</f>
        <v/>
      </c>
      <c r="F15" s="206"/>
      <c r="G15" s="199"/>
      <c r="I15" s="194" t="str">
        <f>IF(C15="","",VLOOKUP(C15,seznam!$B$1:$F$979,5,FALSE))</f>
        <v/>
      </c>
    </row>
    <row r="16" spans="1:11" ht="15" customHeight="1" collapsed="1" x14ac:dyDescent="0.25">
      <c r="A16" s="182" t="s">
        <v>235</v>
      </c>
      <c r="B16" s="251"/>
      <c r="C16" s="201"/>
      <c r="D16" s="214"/>
      <c r="E16" s="214"/>
      <c r="F16" s="207"/>
      <c r="G16" s="202"/>
      <c r="I16" s="189"/>
      <c r="J16" s="189"/>
      <c r="K16" s="189"/>
    </row>
    <row r="17" spans="1:9" ht="15" hidden="1" customHeight="1" outlineLevel="1" x14ac:dyDescent="0.25">
      <c r="A17" s="183">
        <v>43405</v>
      </c>
      <c r="B17" s="249" t="str">
        <f>IF(C17="","",VLOOKUP(C17,seznam!$B$1:$E$979,4,FALSE))</f>
        <v>2 - PR-Nosník, příčníky</v>
      </c>
      <c r="C17" s="196" t="s">
        <v>101</v>
      </c>
      <c r="D17" s="212" t="str">
        <f>IF(C17="","",VLOOKUP(C17,seznam!$B$1:$D$979,2,FALSE))</f>
        <v>Nosník</v>
      </c>
      <c r="E17" s="212" t="str">
        <f>IF(C17="","",VLOOKUP(C17,seznam!$B$1:$D$979,3,FALSE))</f>
        <v>1400x100-40 / Oranž (jekl)</v>
      </c>
      <c r="F17" s="205">
        <v>10</v>
      </c>
      <c r="G17" s="190" t="s">
        <v>239</v>
      </c>
      <c r="I17" s="194">
        <f>IF(C17="","",VLOOKUP(C17,seznam!$B$1:$F$979,5,FALSE))</f>
        <v>2</v>
      </c>
    </row>
    <row r="18" spans="1:9" ht="15" hidden="1" customHeight="1" outlineLevel="1" x14ac:dyDescent="0.25">
      <c r="B18" s="249" t="str">
        <f>IF(C18="","",VLOOKUP(C18,seznam!$B$1:$E$979,4,FALSE))</f>
        <v>2 - PR-Nosník, příčníky</v>
      </c>
      <c r="C18" s="196" t="s">
        <v>110</v>
      </c>
      <c r="D18" s="212" t="str">
        <f>IF(C18="","",VLOOKUP(C18,seznam!$B$1:$D$979,2,FALSE))</f>
        <v>Příčník ABG - 19665295 - 1-201 400</v>
      </c>
      <c r="E18" s="212" t="str">
        <f>IF(C18="","",VLOOKUP(C18,seznam!$B$1:$D$979,3,FALSE))</f>
        <v>1100x50-30 / Oranž (U)</v>
      </c>
      <c r="F18" s="205">
        <v>15</v>
      </c>
      <c r="G18" s="190" t="s">
        <v>239</v>
      </c>
      <c r="I18" s="194">
        <f>IF(C18="","",VLOOKUP(C18,seznam!$B$1:$F$979,5,FALSE))</f>
        <v>148</v>
      </c>
    </row>
    <row r="19" spans="1:9" ht="15" hidden="1" customHeight="1" outlineLevel="1" x14ac:dyDescent="0.25">
      <c r="B19" s="249" t="str">
        <f>IF(C19="","",VLOOKUP(C19,seznam!$B$1:$E$979,4,FALSE))</f>
        <v/>
      </c>
      <c r="C19" s="196"/>
      <c r="D19" s="212" t="s">
        <v>237</v>
      </c>
      <c r="E19" s="212" t="s">
        <v>238</v>
      </c>
      <c r="F19" s="205">
        <v>3</v>
      </c>
      <c r="G19" s="190" t="s">
        <v>239</v>
      </c>
      <c r="I19" s="194" t="str">
        <f>IF(C19="","",VLOOKUP(C19,seznam!$B$1:$F$979,5,FALSE))</f>
        <v/>
      </c>
    </row>
    <row r="20" spans="1:9" ht="15" hidden="1" customHeight="1" outlineLevel="1" x14ac:dyDescent="0.25">
      <c r="B20" s="249" t="str">
        <f>IF(C20="","",VLOOKUP(C20,seznam!$B$1:$E$979,4,FALSE))</f>
        <v>4 - Pol.R-Rámy</v>
      </c>
      <c r="C20" s="196" t="s">
        <v>153</v>
      </c>
      <c r="D20" s="212" t="str">
        <f>IF(C20="","",VLOOKUP(C20,seznam!$B$1:$D$979,2,FALSE))</f>
        <v xml:space="preserve">Rám mont. </v>
      </c>
      <c r="E20" s="212" t="str">
        <f>IF(C20="","",VLOOKUP(C20,seznam!$B$1:$D$979,3,FALSE))</f>
        <v>1695/750/60//Oranž</v>
      </c>
      <c r="F20" s="205">
        <v>2</v>
      </c>
      <c r="G20" s="190" t="s">
        <v>239</v>
      </c>
      <c r="I20" s="194">
        <f>IF(C20="","",VLOOKUP(C20,seznam!$B$1:$F$979,5,FALSE))</f>
        <v>2</v>
      </c>
    </row>
    <row r="21" spans="1:9" ht="15" hidden="1" customHeight="1" outlineLevel="1" x14ac:dyDescent="0.25">
      <c r="B21" s="249" t="str">
        <f>IF(C21="","",VLOOKUP(C21,seznam!$B$1:$E$979,4,FALSE))</f>
        <v/>
      </c>
      <c r="C21" s="196"/>
      <c r="D21" s="212" t="str">
        <f>IF(C21="","",VLOOKUP(C21,seznam!$B$1:$D$979,2,FALSE))</f>
        <v/>
      </c>
      <c r="E21" s="212" t="str">
        <f>IF(C21="","",VLOOKUP(C21,seznam!$B$1:$D$979,3,FALSE))</f>
        <v/>
      </c>
      <c r="F21" s="205"/>
      <c r="G21" s="190"/>
      <c r="I21" s="194" t="str">
        <f>IF(C21="","",VLOOKUP(C21,seznam!$B$1:$F$979,5,FALSE))</f>
        <v/>
      </c>
    </row>
    <row r="22" spans="1:9" ht="15" hidden="1" customHeight="1" outlineLevel="1" x14ac:dyDescent="0.25">
      <c r="B22" s="249" t="str">
        <f>IF(C22="","",VLOOKUP(C22,seznam!$B$1:$E$979,4,FALSE))</f>
        <v/>
      </c>
      <c r="C22" s="196"/>
      <c r="D22" s="212" t="str">
        <f>IF(C22="","",VLOOKUP(C22,seznam!$B$1:$D$979,2,FALSE))</f>
        <v/>
      </c>
      <c r="E22" s="212" t="str">
        <f>IF(C22="","",VLOOKUP(C22,seznam!$B$1:$D$979,3,FALSE))</f>
        <v/>
      </c>
      <c r="F22" s="205"/>
      <c r="G22" s="190"/>
      <c r="I22" s="194" t="str">
        <f>IF(C22="","",VLOOKUP(C22,seznam!$B$1:$F$979,5,FALSE))</f>
        <v/>
      </c>
    </row>
    <row r="23" spans="1:9" ht="15" hidden="1" customHeight="1" outlineLevel="1" x14ac:dyDescent="0.25">
      <c r="B23" s="249" t="str">
        <f>IF(C23="","",VLOOKUP(C23,seznam!$B$1:$E$979,4,FALSE))</f>
        <v/>
      </c>
      <c r="C23" s="196"/>
      <c r="D23" s="212" t="str">
        <f>IF(C23="","",VLOOKUP(C23,seznam!$B$1:$D$979,2,FALSE))</f>
        <v/>
      </c>
      <c r="E23" s="212" t="str">
        <f>IF(C23="","",VLOOKUP(C23,seznam!$B$1:$D$979,3,FALSE))</f>
        <v/>
      </c>
      <c r="F23" s="205"/>
      <c r="G23" s="190"/>
      <c r="I23" s="194" t="str">
        <f>IF(C23="","",VLOOKUP(C23,seznam!$B$1:$F$979,5,FALSE))</f>
        <v/>
      </c>
    </row>
    <row r="24" spans="1:9" hidden="1" outlineLevel="1" x14ac:dyDescent="0.25">
      <c r="B24" s="249" t="str">
        <f>IF(C24="","",VLOOKUP(C24,seznam!$B$1:$E$979,4,FALSE))</f>
        <v/>
      </c>
      <c r="C24" s="196"/>
      <c r="D24" s="212" t="str">
        <f>IF(C24="","",VLOOKUP(C24,seznam!$B$1:$D$979,2,FALSE))</f>
        <v/>
      </c>
      <c r="E24" s="212" t="str">
        <f>IF(C24="","",VLOOKUP(C24,seznam!$B$1:$D$979,3,FALSE))</f>
        <v/>
      </c>
      <c r="F24" s="205"/>
      <c r="G24" s="190"/>
      <c r="I24" s="194" t="str">
        <f>IF(C24="","",VLOOKUP(C24,seznam!$B$1:$F$979,5,FALSE))</f>
        <v/>
      </c>
    </row>
    <row r="25" spans="1:9" hidden="1" outlineLevel="1" x14ac:dyDescent="0.25">
      <c r="B25" s="249" t="str">
        <f>IF(C25="","",VLOOKUP(C25,seznam!$B$1:$E$979,4,FALSE))</f>
        <v/>
      </c>
      <c r="C25" s="196"/>
      <c r="D25" s="212" t="str">
        <f>IF(C25="","",VLOOKUP(C25,seznam!$B$1:$D$979,2,FALSE))</f>
        <v/>
      </c>
      <c r="E25" s="212" t="str">
        <f>IF(C25="","",VLOOKUP(C25,seznam!$B$1:$D$979,3,FALSE))</f>
        <v/>
      </c>
      <c r="F25" s="205"/>
      <c r="G25" s="190"/>
      <c r="I25" s="194" t="str">
        <f>IF(C25="","",VLOOKUP(C25,seznam!$B$1:$F$979,5,FALSE))</f>
        <v/>
      </c>
    </row>
    <row r="26" spans="1:9" ht="15" hidden="1" customHeight="1" outlineLevel="1" x14ac:dyDescent="0.25">
      <c r="B26" s="249" t="str">
        <f>IF(C26="","",VLOOKUP(C26,seznam!$B$1:$E$979,4,FALSE))</f>
        <v/>
      </c>
      <c r="C26" s="196"/>
      <c r="D26" s="212" t="str">
        <f>IF(C26="","",VLOOKUP(C26,seznam!$B$1:$D$979,2,FALSE))</f>
        <v/>
      </c>
      <c r="E26" s="212" t="str">
        <f>IF(C26="","",VLOOKUP(C26,seznam!$B$1:$D$979,3,FALSE))</f>
        <v/>
      </c>
      <c r="F26" s="205"/>
      <c r="G26" s="190"/>
      <c r="I26" s="194" t="str">
        <f>IF(C26="","",VLOOKUP(C26,seznam!$B$1:$F$979,5,FALSE))</f>
        <v/>
      </c>
    </row>
    <row r="27" spans="1:9" ht="15" hidden="1" customHeight="1" outlineLevel="1" x14ac:dyDescent="0.25">
      <c r="B27" s="249" t="str">
        <f>IF(C27="","",VLOOKUP(C27,seznam!$B$1:$E$979,4,FALSE))</f>
        <v/>
      </c>
      <c r="C27" s="196"/>
      <c r="D27" s="212" t="str">
        <f>IF(C27="","",VLOOKUP(C27,seznam!$B$1:$D$979,2,FALSE))</f>
        <v/>
      </c>
      <c r="E27" s="212" t="str">
        <f>IF(C27="","",VLOOKUP(C27,seznam!$B$1:$D$979,3,FALSE))</f>
        <v/>
      </c>
      <c r="F27" s="205"/>
      <c r="G27" s="190"/>
      <c r="I27" s="194" t="str">
        <f>IF(C27="","",VLOOKUP(C27,seznam!$B$1:$F$979,5,FALSE))</f>
        <v/>
      </c>
    </row>
    <row r="28" spans="1:9" ht="15" customHeight="1" collapsed="1" x14ac:dyDescent="0.25">
      <c r="A28" s="182" t="s">
        <v>235</v>
      </c>
      <c r="B28" s="251"/>
      <c r="C28" s="201"/>
      <c r="D28" s="214"/>
      <c r="E28" s="214"/>
      <c r="F28" s="207"/>
      <c r="G28" s="202"/>
      <c r="I28" s="189"/>
    </row>
    <row r="29" spans="1:9" ht="15" hidden="1" customHeight="1" outlineLevel="1" x14ac:dyDescent="0.25">
      <c r="A29" s="183">
        <v>43438</v>
      </c>
      <c r="B29" s="249" t="str">
        <f>IF(C29="","",VLOOKUP(C29,seznam!$B$1:$E$979,4,FALSE))</f>
        <v>7 - Krakorec</v>
      </c>
      <c r="C29" s="196" t="s">
        <v>203</v>
      </c>
      <c r="D29" s="212" t="str">
        <f>IF(C29="","",VLOOKUP(C29,seznam!$B$1:$D$979,2,FALSE))</f>
        <v>Trn</v>
      </c>
      <c r="E29" s="212" t="str">
        <f>IF(C29="","",VLOOKUP(C29,seznam!$B$1:$D$979,3,FALSE))</f>
        <v>/600/60/40/Oranž</v>
      </c>
      <c r="F29" s="205">
        <v>20</v>
      </c>
      <c r="G29" s="190" t="s">
        <v>239</v>
      </c>
      <c r="I29" s="194">
        <f>IF(C29="","",VLOOKUP(C29,seznam!$B$1:$F$979,5,FALSE))</f>
        <v>20</v>
      </c>
    </row>
    <row r="30" spans="1:9" ht="15" hidden="1" customHeight="1" outlineLevel="1" x14ac:dyDescent="0.25">
      <c r="B30" s="249" t="str">
        <f>IF(C30="","",VLOOKUP(C30,seznam!$B$1:$E$979,4,FALSE))</f>
        <v/>
      </c>
      <c r="C30" s="196"/>
      <c r="D30" s="212" t="str">
        <f>IF(C30="","",VLOOKUP(C30,seznam!$B$1:$D$979,2,FALSE))</f>
        <v/>
      </c>
      <c r="E30" s="212" t="str">
        <f>IF(C30="","",VLOOKUP(C30,seznam!$B$1:$D$979,3,FALSE))</f>
        <v/>
      </c>
      <c r="F30" s="205"/>
      <c r="G30" s="190"/>
      <c r="I30" s="194" t="str">
        <f>IF(C30="","",VLOOKUP(C30,seznam!$B$1:$F$979,5,FALSE))</f>
        <v/>
      </c>
    </row>
    <row r="31" spans="1:9" ht="15" hidden="1" customHeight="1" outlineLevel="1" x14ac:dyDescent="0.25">
      <c r="B31" s="249" t="str">
        <f>IF(C31="","",VLOOKUP(C31,seznam!$B$1:$E$979,4,FALSE))</f>
        <v/>
      </c>
      <c r="C31" s="196"/>
      <c r="D31" s="212" t="str">
        <f>IF(C31="","",VLOOKUP(C31,seznam!$B$1:$D$979,2,FALSE))</f>
        <v/>
      </c>
      <c r="E31" s="212" t="str">
        <f>IF(C31="","",VLOOKUP(C31,seznam!$B$1:$D$979,3,FALSE))</f>
        <v/>
      </c>
      <c r="F31" s="205"/>
      <c r="G31" s="190"/>
      <c r="I31" s="194" t="str">
        <f>IF(C31="","",VLOOKUP(C31,seznam!$B$1:$F$979,5,FALSE))</f>
        <v/>
      </c>
    </row>
    <row r="32" spans="1:9" ht="15" hidden="1" customHeight="1" outlineLevel="1" x14ac:dyDescent="0.25">
      <c r="B32" s="249" t="str">
        <f>IF(C32="","",VLOOKUP(C32,seznam!$B$1:$E$979,4,FALSE))</f>
        <v/>
      </c>
      <c r="C32" s="196"/>
      <c r="D32" s="212" t="str">
        <f>IF(C32="","",VLOOKUP(C32,seznam!$B$1:$D$979,2,FALSE))</f>
        <v/>
      </c>
      <c r="E32" s="212" t="str">
        <f>IF(C32="","",VLOOKUP(C32,seznam!$B$1:$D$979,3,FALSE))</f>
        <v/>
      </c>
      <c r="F32" s="205"/>
      <c r="G32" s="190"/>
      <c r="I32" s="194" t="str">
        <f>IF(C32="","",VLOOKUP(C32,seznam!$B$1:$F$979,5,FALSE))</f>
        <v/>
      </c>
    </row>
    <row r="33" spans="1:9" ht="15" hidden="1" customHeight="1" outlineLevel="1" x14ac:dyDescent="0.25">
      <c r="B33" s="249" t="str">
        <f>IF(C33="","",VLOOKUP(C33,seznam!$B$1:$E$979,4,FALSE))</f>
        <v/>
      </c>
      <c r="C33" s="196"/>
      <c r="D33" s="212" t="str">
        <f>IF(C33="","",VLOOKUP(C33,seznam!$B$1:$D$979,2,FALSE))</f>
        <v/>
      </c>
      <c r="E33" s="212" t="str">
        <f>IF(C33="","",VLOOKUP(C33,seznam!$B$1:$D$979,3,FALSE))</f>
        <v/>
      </c>
      <c r="F33" s="205"/>
      <c r="G33" s="190"/>
      <c r="I33" s="194" t="str">
        <f>IF(C33="","",VLOOKUP(C33,seznam!$B$1:$F$979,5,FALSE))</f>
        <v/>
      </c>
    </row>
    <row r="34" spans="1:9" ht="15" hidden="1" customHeight="1" outlineLevel="1" x14ac:dyDescent="0.25">
      <c r="B34" s="249" t="str">
        <f>IF(C34="","",VLOOKUP(C34,seznam!$B$1:$E$979,4,FALSE))</f>
        <v/>
      </c>
      <c r="C34" s="196"/>
      <c r="D34" s="212" t="str">
        <f>IF(C34="","",VLOOKUP(C34,seznam!$B$1:$D$979,2,FALSE))</f>
        <v/>
      </c>
      <c r="E34" s="212" t="str">
        <f>IF(C34="","",VLOOKUP(C34,seznam!$B$1:$D$979,3,FALSE))</f>
        <v/>
      </c>
      <c r="F34" s="205"/>
      <c r="G34" s="190"/>
      <c r="I34" s="194" t="str">
        <f>IF(C34="","",VLOOKUP(C34,seznam!$B$1:$F$979,5,FALSE))</f>
        <v/>
      </c>
    </row>
    <row r="35" spans="1:9" ht="15" hidden="1" customHeight="1" outlineLevel="1" x14ac:dyDescent="0.25">
      <c r="B35" s="249" t="str">
        <f>IF(C35="","",VLOOKUP(C35,seznam!$B$1:$E$979,4,FALSE))</f>
        <v/>
      </c>
      <c r="C35" s="196"/>
      <c r="D35" s="212" t="str">
        <f>IF(C35="","",VLOOKUP(C35,seznam!$B$1:$D$979,2,FALSE))</f>
        <v/>
      </c>
      <c r="E35" s="212" t="str">
        <f>IF(C35="","",VLOOKUP(C35,seznam!$B$1:$D$979,3,FALSE))</f>
        <v/>
      </c>
      <c r="F35" s="205"/>
      <c r="G35" s="190"/>
      <c r="I35" s="194" t="str">
        <f>IF(C35="","",VLOOKUP(C35,seznam!$B$1:$F$979,5,FALSE))</f>
        <v/>
      </c>
    </row>
    <row r="36" spans="1:9" hidden="1" outlineLevel="1" x14ac:dyDescent="0.25">
      <c r="B36" s="249" t="str">
        <f>IF(C36="","",VLOOKUP(C36,seznam!$B$1:$E$979,4,FALSE))</f>
        <v/>
      </c>
      <c r="C36" s="196"/>
      <c r="D36" s="212" t="str">
        <f>IF(C36="","",VLOOKUP(C36,seznam!$B$1:$D$979,2,FALSE))</f>
        <v/>
      </c>
      <c r="E36" s="212" t="str">
        <f>IF(C36="","",VLOOKUP(C36,seznam!$B$1:$D$979,3,FALSE))</f>
        <v/>
      </c>
      <c r="F36" s="205"/>
      <c r="G36" s="190"/>
      <c r="I36" s="194" t="str">
        <f>IF(C36="","",VLOOKUP(C36,seznam!$B$1:$F$979,5,FALSE))</f>
        <v/>
      </c>
    </row>
    <row r="37" spans="1:9" hidden="1" outlineLevel="1" x14ac:dyDescent="0.25">
      <c r="B37" s="249" t="str">
        <f>IF(C37="","",VLOOKUP(C37,seznam!$B$1:$E$979,4,FALSE))</f>
        <v/>
      </c>
      <c r="C37" s="196"/>
      <c r="D37" s="212" t="str">
        <f>IF(C37="","",VLOOKUP(C37,seznam!$B$1:$D$979,2,FALSE))</f>
        <v/>
      </c>
      <c r="E37" s="212" t="str">
        <f>IF(C37="","",VLOOKUP(C37,seznam!$B$1:$D$979,3,FALSE))</f>
        <v/>
      </c>
      <c r="F37" s="205"/>
      <c r="G37" s="190"/>
      <c r="I37" s="194" t="str">
        <f>IF(C37="","",VLOOKUP(C37,seznam!$B$1:$F$979,5,FALSE))</f>
        <v/>
      </c>
    </row>
    <row r="38" spans="1:9" ht="15" hidden="1" customHeight="1" outlineLevel="1" x14ac:dyDescent="0.25">
      <c r="B38" s="249" t="str">
        <f>IF(C38="","",VLOOKUP(C38,seznam!$B$1:$E$979,4,FALSE))</f>
        <v/>
      </c>
      <c r="C38" s="196"/>
      <c r="D38" s="212" t="str">
        <f>IF(C38="","",VLOOKUP(C38,seznam!$B$1:$D$979,2,FALSE))</f>
        <v/>
      </c>
      <c r="E38" s="212" t="str">
        <f>IF(C38="","",VLOOKUP(C38,seznam!$B$1:$D$979,3,FALSE))</f>
        <v/>
      </c>
      <c r="F38" s="205"/>
      <c r="G38" s="190"/>
      <c r="I38" s="194" t="str">
        <f>IF(C38="","",VLOOKUP(C38,seznam!$B$1:$F$979,5,FALSE))</f>
        <v/>
      </c>
    </row>
    <row r="39" spans="1:9" ht="15" hidden="1" customHeight="1" outlineLevel="1" x14ac:dyDescent="0.25">
      <c r="B39" s="249" t="str">
        <f>IF(C39="","",VLOOKUP(C39,seznam!$B$1:$E$979,4,FALSE))</f>
        <v/>
      </c>
      <c r="C39" s="196"/>
      <c r="D39" s="212" t="str">
        <f>IF(C39="","",VLOOKUP(C39,seznam!$B$1:$D$979,2,FALSE))</f>
        <v/>
      </c>
      <c r="E39" s="212" t="str">
        <f>IF(C39="","",VLOOKUP(C39,seznam!$B$1:$D$979,3,FALSE))</f>
        <v/>
      </c>
      <c r="F39" s="205"/>
      <c r="G39" s="190"/>
      <c r="I39" s="194" t="str">
        <f>IF(C39="","",VLOOKUP(C39,seznam!$B$1:$F$979,5,FALSE))</f>
        <v/>
      </c>
    </row>
    <row r="40" spans="1:9" ht="15" customHeight="1" collapsed="1" x14ac:dyDescent="0.25">
      <c r="A40" s="200" t="s">
        <v>235</v>
      </c>
      <c r="B40" s="251"/>
      <c r="C40" s="201"/>
      <c r="D40" s="214"/>
      <c r="E40" s="214"/>
      <c r="F40" s="207"/>
      <c r="G40" s="202"/>
      <c r="I40" s="189"/>
    </row>
    <row r="41" spans="1:9" ht="15" hidden="1" customHeight="1" outlineLevel="1" x14ac:dyDescent="0.25">
      <c r="A41" s="183">
        <v>43509</v>
      </c>
      <c r="B41" s="249" t="str">
        <f>IF(C41="","",VLOOKUP(C41,seznam!$B$1:$E$979,4,FALSE))</f>
        <v>2 - PR-Nosník, příčníky</v>
      </c>
      <c r="C41" s="196" t="s">
        <v>114</v>
      </c>
      <c r="D41" s="212" t="str">
        <f>IF(C41="","",VLOOKUP(C41,seznam!$B$1:$D$979,2,FALSE))</f>
        <v>Příčník na DTD tl. 22mm</v>
      </c>
      <c r="E41" s="212" t="str">
        <f>IF(C41="","",VLOOKUP(C41,seznam!$B$1:$D$979,3,FALSE))</f>
        <v>1100x50-30 / Šedá (U)</v>
      </c>
      <c r="F41" s="205">
        <v>51</v>
      </c>
      <c r="G41" s="190" t="s">
        <v>239</v>
      </c>
      <c r="I41" s="194">
        <f>IF(C41="","",VLOOKUP(C41,seznam!$B$1:$F$979,5,FALSE))</f>
        <v>85</v>
      </c>
    </row>
    <row r="42" spans="1:9" ht="15" hidden="1" customHeight="1" outlineLevel="1" x14ac:dyDescent="0.25">
      <c r="B42" s="249" t="str">
        <f>IF(C42="","",VLOOKUP(C42,seznam!$B$1:$E$979,4,FALSE))</f>
        <v/>
      </c>
      <c r="C42" s="196"/>
      <c r="D42" s="212" t="str">
        <f>IF(C42="","",VLOOKUP(C42,seznam!$B$1:$D$979,2,FALSE))</f>
        <v/>
      </c>
      <c r="E42" s="212" t="str">
        <f>IF(C42="","",VLOOKUP(C42,seznam!$B$1:$D$979,3,FALSE))</f>
        <v/>
      </c>
      <c r="F42" s="205"/>
      <c r="G42" s="190"/>
      <c r="I42" s="194" t="str">
        <f>IF(C42="","",VLOOKUP(C42,seznam!$B$1:$F$979,5,FALSE))</f>
        <v/>
      </c>
    </row>
    <row r="43" spans="1:9" ht="15" hidden="1" customHeight="1" outlineLevel="1" x14ac:dyDescent="0.25">
      <c r="B43" s="249" t="str">
        <f>IF(C43="","",VLOOKUP(C43,seznam!$B$1:$E$979,4,FALSE))</f>
        <v/>
      </c>
      <c r="C43" s="196"/>
      <c r="D43" s="212" t="str">
        <f>IF(C43="","",VLOOKUP(C43,seznam!$B$1:$D$979,2,FALSE))</f>
        <v/>
      </c>
      <c r="E43" s="212" t="str">
        <f>IF(C43="","",VLOOKUP(C43,seznam!$B$1:$D$979,3,FALSE))</f>
        <v/>
      </c>
      <c r="F43" s="205"/>
      <c r="G43" s="190"/>
      <c r="I43" s="194" t="str">
        <f>IF(C43="","",VLOOKUP(C43,seznam!$B$1:$F$979,5,FALSE))</f>
        <v/>
      </c>
    </row>
    <row r="44" spans="1:9" ht="15" hidden="1" customHeight="1" outlineLevel="1" x14ac:dyDescent="0.25">
      <c r="B44" s="249" t="str">
        <f>IF(C44="","",VLOOKUP(C44,seznam!$B$1:$E$979,4,FALSE))</f>
        <v/>
      </c>
      <c r="C44" s="196"/>
      <c r="D44" s="212" t="str">
        <f>IF(C44="","",VLOOKUP(C44,seznam!$B$1:$D$979,2,FALSE))</f>
        <v/>
      </c>
      <c r="E44" s="212" t="str">
        <f>IF(C44="","",VLOOKUP(C44,seznam!$B$1:$D$979,3,FALSE))</f>
        <v/>
      </c>
      <c r="F44" s="205"/>
      <c r="G44" s="190"/>
      <c r="I44" s="194" t="str">
        <f>IF(C44="","",VLOOKUP(C44,seznam!$B$1:$F$979,5,FALSE))</f>
        <v/>
      </c>
    </row>
    <row r="45" spans="1:9" ht="15" hidden="1" customHeight="1" outlineLevel="1" x14ac:dyDescent="0.25">
      <c r="B45" s="249" t="str">
        <f>IF(C45="","",VLOOKUP(C45,seznam!$B$1:$E$979,4,FALSE))</f>
        <v/>
      </c>
      <c r="C45" s="196"/>
      <c r="D45" s="212" t="str">
        <f>IF(C45="","",VLOOKUP(C45,seznam!$B$1:$D$979,2,FALSE))</f>
        <v/>
      </c>
      <c r="E45" s="212" t="str">
        <f>IF(C45="","",VLOOKUP(C45,seznam!$B$1:$D$979,3,FALSE))</f>
        <v/>
      </c>
      <c r="F45" s="205"/>
      <c r="G45" s="190"/>
      <c r="I45" s="194" t="str">
        <f>IF(C45="","",VLOOKUP(C45,seznam!$B$1:$F$979,5,FALSE))</f>
        <v/>
      </c>
    </row>
    <row r="46" spans="1:9" ht="15" hidden="1" customHeight="1" outlineLevel="1" x14ac:dyDescent="0.25">
      <c r="B46" s="249" t="str">
        <f>IF(C46="","",VLOOKUP(C46,seznam!$B$1:$E$979,4,FALSE))</f>
        <v/>
      </c>
      <c r="C46" s="196"/>
      <c r="D46" s="212" t="str">
        <f>IF(C46="","",VLOOKUP(C46,seznam!$B$1:$D$979,2,FALSE))</f>
        <v/>
      </c>
      <c r="E46" s="212" t="str">
        <f>IF(C46="","",VLOOKUP(C46,seznam!$B$1:$D$979,3,FALSE))</f>
        <v/>
      </c>
      <c r="F46" s="205"/>
      <c r="G46" s="190"/>
      <c r="I46" s="194" t="str">
        <f>IF(C46="","",VLOOKUP(C46,seznam!$B$1:$F$979,5,FALSE))</f>
        <v/>
      </c>
    </row>
    <row r="47" spans="1:9" ht="15" hidden="1" customHeight="1" outlineLevel="1" x14ac:dyDescent="0.25">
      <c r="B47" s="249" t="str">
        <f>IF(C47="","",VLOOKUP(C47,seznam!$B$1:$E$979,4,FALSE))</f>
        <v/>
      </c>
      <c r="C47" s="196"/>
      <c r="D47" s="212" t="str">
        <f>IF(C47="","",VLOOKUP(C47,seznam!$B$1:$D$979,2,FALSE))</f>
        <v/>
      </c>
      <c r="E47" s="212" t="str">
        <f>IF(C47="","",VLOOKUP(C47,seznam!$B$1:$D$979,3,FALSE))</f>
        <v/>
      </c>
      <c r="F47" s="205"/>
      <c r="G47" s="190"/>
      <c r="I47" s="194" t="str">
        <f>IF(C47="","",VLOOKUP(C47,seznam!$B$1:$F$979,5,FALSE))</f>
        <v/>
      </c>
    </row>
    <row r="48" spans="1:9" hidden="1" outlineLevel="1" x14ac:dyDescent="0.25">
      <c r="B48" s="249" t="str">
        <f>IF(C48="","",VLOOKUP(C48,seznam!$B$1:$E$979,4,FALSE))</f>
        <v/>
      </c>
      <c r="C48" s="196"/>
      <c r="D48" s="212" t="str">
        <f>IF(C48="","",VLOOKUP(C48,seznam!$B$1:$D$979,2,FALSE))</f>
        <v/>
      </c>
      <c r="E48" s="212" t="str">
        <f>IF(C48="","",VLOOKUP(C48,seznam!$B$1:$D$979,3,FALSE))</f>
        <v/>
      </c>
      <c r="F48" s="205"/>
      <c r="G48" s="190"/>
      <c r="I48" s="194" t="str">
        <f>IF(C48="","",VLOOKUP(C48,seznam!$B$1:$F$979,5,FALSE))</f>
        <v/>
      </c>
    </row>
    <row r="49" spans="1:9" hidden="1" outlineLevel="1" x14ac:dyDescent="0.25">
      <c r="B49" s="249" t="str">
        <f>IF(C49="","",VLOOKUP(C49,seznam!$B$1:$E$979,4,FALSE))</f>
        <v/>
      </c>
      <c r="C49" s="196"/>
      <c r="D49" s="212" t="str">
        <f>IF(C49="","",VLOOKUP(C49,seznam!$B$1:$D$979,2,FALSE))</f>
        <v/>
      </c>
      <c r="E49" s="212" t="str">
        <f>IF(C49="","",VLOOKUP(C49,seznam!$B$1:$D$979,3,FALSE))</f>
        <v/>
      </c>
      <c r="F49" s="205"/>
      <c r="G49" s="190"/>
      <c r="I49" s="194" t="str">
        <f>IF(C49="","",VLOOKUP(C49,seznam!$B$1:$F$979,5,FALSE))</f>
        <v/>
      </c>
    </row>
    <row r="50" spans="1:9" ht="15" hidden="1" customHeight="1" outlineLevel="1" x14ac:dyDescent="0.25">
      <c r="B50" s="249" t="str">
        <f>IF(C50="","",VLOOKUP(C50,seznam!$B$1:$E$979,4,FALSE))</f>
        <v/>
      </c>
      <c r="C50" s="196"/>
      <c r="D50" s="212" t="str">
        <f>IF(C50="","",VLOOKUP(C50,seznam!$B$1:$D$979,2,FALSE))</f>
        <v/>
      </c>
      <c r="E50" s="212" t="str">
        <f>IF(C50="","",VLOOKUP(C50,seznam!$B$1:$D$979,3,FALSE))</f>
        <v/>
      </c>
      <c r="F50" s="205"/>
      <c r="G50" s="190"/>
      <c r="I50" s="194" t="str">
        <f>IF(C50="","",VLOOKUP(C50,seznam!$B$1:$F$979,5,FALSE))</f>
        <v/>
      </c>
    </row>
    <row r="51" spans="1:9" ht="15" hidden="1" customHeight="1" outlineLevel="1" x14ac:dyDescent="0.25">
      <c r="B51" s="249" t="str">
        <f>IF(C51="","",VLOOKUP(C51,seznam!$B$1:$E$979,4,FALSE))</f>
        <v/>
      </c>
      <c r="C51" s="196"/>
      <c r="D51" s="212" t="str">
        <f>IF(C51="","",VLOOKUP(C51,seznam!$B$1:$D$979,2,FALSE))</f>
        <v/>
      </c>
      <c r="E51" s="212" t="str">
        <f>IF(C51="","",VLOOKUP(C51,seznam!$B$1:$D$979,3,FALSE))</f>
        <v/>
      </c>
      <c r="F51" s="205"/>
      <c r="G51" s="190"/>
      <c r="I51" s="194" t="str">
        <f>IF(C51="","",VLOOKUP(C51,seznam!$B$1:$F$979,5,FALSE))</f>
        <v/>
      </c>
    </row>
    <row r="52" spans="1:9" ht="15" customHeight="1" collapsed="1" x14ac:dyDescent="0.25">
      <c r="A52" s="200" t="s">
        <v>235</v>
      </c>
      <c r="B52" s="251"/>
      <c r="C52" s="201"/>
      <c r="D52" s="214"/>
      <c r="E52" s="214"/>
      <c r="F52" s="207"/>
      <c r="G52" s="202"/>
      <c r="I52" s="189"/>
    </row>
    <row r="53" spans="1:9" ht="15" hidden="1" customHeight="1" outlineLevel="1" x14ac:dyDescent="0.25">
      <c r="A53" s="183">
        <v>43594</v>
      </c>
      <c r="B53" s="249" t="str">
        <f>IF(C53="","",VLOOKUP(C53,seznam!$B$1:$E$979,4,FALSE))</f>
        <v>2 - PR-Nosník, příčníky</v>
      </c>
      <c r="C53" s="196" t="s">
        <v>89</v>
      </c>
      <c r="D53" s="212" t="str">
        <f>IF(C53="","",VLOOKUP(C53,seznam!$B$1:$D$979,2,FALSE))</f>
        <v/>
      </c>
      <c r="E53" s="212" t="str">
        <f>IF(C53="","",VLOOKUP(C53,seznam!$B$1:$D$979,3,FALSE))</f>
        <v/>
      </c>
      <c r="F53" s="205">
        <v>2</v>
      </c>
      <c r="G53" s="190" t="s">
        <v>239</v>
      </c>
      <c r="I53" s="194">
        <f>IF(C53="","",VLOOKUP(C53,seznam!$B$1:$F$979,5,FALSE))</f>
        <v>0</v>
      </c>
    </row>
    <row r="54" spans="1:9" ht="15" hidden="1" customHeight="1" outlineLevel="1" x14ac:dyDescent="0.25">
      <c r="B54" s="249" t="str">
        <f>IF(C54="","",VLOOKUP(C54,seznam!$B$1:$E$979,4,FALSE))</f>
        <v>2 - PR-Nosník, příčníky</v>
      </c>
      <c r="C54" s="196" t="s">
        <v>111</v>
      </c>
      <c r="D54" s="212" t="str">
        <f>IF(C54="","",VLOOKUP(C54,seznam!$B$1:$D$979,2,FALSE))</f>
        <v/>
      </c>
      <c r="E54" s="212" t="str">
        <f>IF(C54="","",VLOOKUP(C54,seznam!$B$1:$D$979,3,FALSE))</f>
        <v/>
      </c>
      <c r="F54" s="205">
        <v>15</v>
      </c>
      <c r="G54" s="190"/>
      <c r="I54" s="194">
        <f>IF(C54="","",VLOOKUP(C54,seznam!$B$1:$F$979,5,FALSE))</f>
        <v>0</v>
      </c>
    </row>
    <row r="55" spans="1:9" ht="15" hidden="1" customHeight="1" outlineLevel="1" x14ac:dyDescent="0.25">
      <c r="B55" s="249" t="str">
        <f>IF(C55="","",VLOOKUP(C55,seznam!$B$1:$E$979,4,FALSE))</f>
        <v>2 - PR-Nosník, příčníky</v>
      </c>
      <c r="C55" s="196" t="s">
        <v>115</v>
      </c>
      <c r="D55" s="212" t="str">
        <f>IF(C55="","",VLOOKUP(C55,seznam!$B$1:$D$979,2,FALSE))</f>
        <v>Příčník na DTD tl. 22mm</v>
      </c>
      <c r="E55" s="212" t="str">
        <f>IF(C55="","",VLOOKUP(C55,seznam!$B$1:$D$979,3,FALSE))</f>
        <v>1100x50-30 / Oranž (jekl)</v>
      </c>
      <c r="F55" s="205">
        <v>25</v>
      </c>
      <c r="G55" s="190"/>
      <c r="I55" s="194">
        <f>IF(C55="","",VLOOKUP(C55,seznam!$B$1:$F$979,5,FALSE))</f>
        <v>50</v>
      </c>
    </row>
    <row r="56" spans="1:9" ht="15" hidden="1" customHeight="1" outlineLevel="1" x14ac:dyDescent="0.25">
      <c r="B56" s="249" t="str">
        <f>IF(C56="","",VLOOKUP(C56,seznam!$B$1:$E$979,4,FALSE))</f>
        <v>2 - PR-Nosník, příčníky</v>
      </c>
      <c r="C56" s="196" t="s">
        <v>81</v>
      </c>
      <c r="D56" s="212" t="str">
        <f>IF(C56="","",VLOOKUP(C56,seznam!$B$1:$D$979,2,FALSE))</f>
        <v>Nosník</v>
      </c>
      <c r="E56" s="212" t="str">
        <f>IF(C56="","",VLOOKUP(C56,seznam!$B$1:$D$979,3,FALSE))</f>
        <v>2700x100-40 / Oranž (jekl)</v>
      </c>
      <c r="F56" s="205">
        <v>16</v>
      </c>
      <c r="G56" s="190"/>
      <c r="I56" s="194">
        <f>IF(C56="","",VLOOKUP(C56,seznam!$B$1:$F$979,5,FALSE))</f>
        <v>30</v>
      </c>
    </row>
    <row r="57" spans="1:9" ht="15" hidden="1" customHeight="1" outlineLevel="1" x14ac:dyDescent="0.25">
      <c r="B57" s="249" t="str">
        <f>IF(C57="","",VLOOKUP(C57,seznam!$B$1:$E$979,4,FALSE))</f>
        <v/>
      </c>
      <c r="C57" s="196"/>
      <c r="D57" s="212" t="str">
        <f>IF(C57="","",VLOOKUP(C57,seznam!$B$1:$D$979,2,FALSE))</f>
        <v/>
      </c>
      <c r="E57" s="212" t="str">
        <f>IF(C57="","",VLOOKUP(C57,seznam!$B$1:$D$979,3,FALSE))</f>
        <v/>
      </c>
      <c r="F57" s="205"/>
      <c r="G57" s="190"/>
      <c r="I57" s="194" t="str">
        <f>IF(C57="","",VLOOKUP(C57,seznam!$B$1:$F$979,5,FALSE))</f>
        <v/>
      </c>
    </row>
    <row r="58" spans="1:9" ht="15" hidden="1" customHeight="1" outlineLevel="1" x14ac:dyDescent="0.25">
      <c r="B58" s="249" t="str">
        <f>IF(C58="","",VLOOKUP(C58,seznam!$B$1:$E$979,4,FALSE))</f>
        <v/>
      </c>
      <c r="C58" s="196"/>
      <c r="D58" s="212" t="str">
        <f>IF(C58="","",VLOOKUP(C58,seznam!$B$1:$D$979,2,FALSE))</f>
        <v/>
      </c>
      <c r="E58" s="212" t="str">
        <f>IF(C58="","",VLOOKUP(C58,seznam!$B$1:$D$979,3,FALSE))</f>
        <v/>
      </c>
      <c r="F58" s="205"/>
      <c r="G58" s="190"/>
      <c r="I58" s="194" t="str">
        <f>IF(C58="","",VLOOKUP(C58,seznam!$B$1:$F$979,5,FALSE))</f>
        <v/>
      </c>
    </row>
    <row r="59" spans="1:9" ht="15" hidden="1" customHeight="1" outlineLevel="1" x14ac:dyDescent="0.25">
      <c r="B59" s="249" t="str">
        <f>IF(C59="","",VLOOKUP(C59,seznam!$B$1:$E$979,4,FALSE))</f>
        <v/>
      </c>
      <c r="C59" s="196"/>
      <c r="D59" s="212" t="str">
        <f>IF(C59="","",VLOOKUP(C59,seznam!$B$1:$D$979,2,FALSE))</f>
        <v/>
      </c>
      <c r="E59" s="212" t="str">
        <f>IF(C59="","",VLOOKUP(C59,seznam!$B$1:$D$979,3,FALSE))</f>
        <v/>
      </c>
      <c r="F59" s="205"/>
      <c r="G59" s="190"/>
      <c r="I59" s="194" t="str">
        <f>IF(C59="","",VLOOKUP(C59,seznam!$B$1:$F$979,5,FALSE))</f>
        <v/>
      </c>
    </row>
    <row r="60" spans="1:9" hidden="1" outlineLevel="1" x14ac:dyDescent="0.25">
      <c r="B60" s="249" t="str">
        <f>IF(C60="","",VLOOKUP(C60,seznam!$B$1:$E$979,4,FALSE))</f>
        <v/>
      </c>
      <c r="C60" s="196"/>
      <c r="D60" s="212" t="str">
        <f>IF(C60="","",VLOOKUP(C60,seznam!$B$1:$D$979,2,FALSE))</f>
        <v/>
      </c>
      <c r="E60" s="212" t="str">
        <f>IF(C60="","",VLOOKUP(C60,seznam!$B$1:$D$979,3,FALSE))</f>
        <v/>
      </c>
      <c r="F60" s="205"/>
      <c r="G60" s="190"/>
      <c r="I60" s="194" t="str">
        <f>IF(C60="","",VLOOKUP(C60,seznam!$B$1:$F$979,5,FALSE))</f>
        <v/>
      </c>
    </row>
    <row r="61" spans="1:9" hidden="1" outlineLevel="1" x14ac:dyDescent="0.25">
      <c r="B61" s="249" t="str">
        <f>IF(C61="","",VLOOKUP(C61,seznam!$B$1:$E$979,4,FALSE))</f>
        <v/>
      </c>
      <c r="C61" s="196"/>
      <c r="D61" s="212" t="str">
        <f>IF(C61="","",VLOOKUP(C61,seznam!$B$1:$D$979,2,FALSE))</f>
        <v/>
      </c>
      <c r="E61" s="212" t="str">
        <f>IF(C61="","",VLOOKUP(C61,seznam!$B$1:$D$979,3,FALSE))</f>
        <v/>
      </c>
      <c r="F61" s="205"/>
      <c r="G61" s="190"/>
      <c r="I61" s="194" t="str">
        <f>IF(C61="","",VLOOKUP(C61,seznam!$B$1:$F$979,5,FALSE))</f>
        <v/>
      </c>
    </row>
    <row r="62" spans="1:9" ht="15" hidden="1" customHeight="1" outlineLevel="1" x14ac:dyDescent="0.25">
      <c r="B62" s="249" t="str">
        <f>IF(C62="","",VLOOKUP(C62,seznam!$B$1:$E$979,4,FALSE))</f>
        <v/>
      </c>
      <c r="C62" s="196"/>
      <c r="D62" s="212" t="str">
        <f>IF(C62="","",VLOOKUP(C62,seznam!$B$1:$D$979,2,FALSE))</f>
        <v/>
      </c>
      <c r="E62" s="212" t="str">
        <f>IF(C62="","",VLOOKUP(C62,seznam!$B$1:$D$979,3,FALSE))</f>
        <v/>
      </c>
      <c r="F62" s="205"/>
      <c r="G62" s="190"/>
      <c r="I62" s="194" t="str">
        <f>IF(C62="","",VLOOKUP(C62,seznam!$B$1:$F$979,5,FALSE))</f>
        <v/>
      </c>
    </row>
    <row r="63" spans="1:9" ht="15" hidden="1" customHeight="1" outlineLevel="1" x14ac:dyDescent="0.25">
      <c r="B63" s="249" t="str">
        <f>IF(C63="","",VLOOKUP(C63,seznam!$B$1:$E$979,4,FALSE))</f>
        <v/>
      </c>
      <c r="C63" s="196"/>
      <c r="D63" s="212" t="str">
        <f>IF(C63="","",VLOOKUP(C63,seznam!$B$1:$D$979,2,FALSE))</f>
        <v/>
      </c>
      <c r="E63" s="212" t="str">
        <f>IF(C63="","",VLOOKUP(C63,seznam!$B$1:$D$979,3,FALSE))</f>
        <v/>
      </c>
      <c r="F63" s="205"/>
      <c r="G63" s="190"/>
      <c r="I63" s="194" t="str">
        <f>IF(C63="","",VLOOKUP(C63,seznam!$B$1:$F$979,5,FALSE))</f>
        <v/>
      </c>
    </row>
    <row r="64" spans="1:9" ht="15" customHeight="1" collapsed="1" x14ac:dyDescent="0.25">
      <c r="A64" s="200" t="s">
        <v>44</v>
      </c>
      <c r="B64" s="251"/>
      <c r="C64" s="201"/>
      <c r="D64" s="214"/>
      <c r="E64" s="214"/>
      <c r="F64" s="207"/>
      <c r="G64" s="202"/>
      <c r="I64" s="189"/>
    </row>
    <row r="65" spans="1:9" ht="15" hidden="1" customHeight="1" outlineLevel="1" x14ac:dyDescent="0.25">
      <c r="A65" s="183" t="s">
        <v>43</v>
      </c>
      <c r="B65" s="249" t="str">
        <f>IF(C65="","",VLOOKUP(C65,seznam!$B$1:$E$979,4,FALSE))</f>
        <v/>
      </c>
      <c r="C65" s="196"/>
      <c r="D65" s="212" t="str">
        <f>IF(C65="","",VLOOKUP(C65,seznam!$B$1:$D$979,2,FALSE))</f>
        <v/>
      </c>
      <c r="E65" s="212" t="str">
        <f>IF(C65="","",VLOOKUP(C65,seznam!$B$1:$D$979,3,FALSE))</f>
        <v/>
      </c>
      <c r="F65" s="205"/>
      <c r="G65" s="190"/>
      <c r="I65" s="194" t="str">
        <f>IF(C65="","",VLOOKUP(C65,seznam!$B$1:$F$979,5,FALSE))</f>
        <v/>
      </c>
    </row>
    <row r="66" spans="1:9" ht="15" hidden="1" customHeight="1" outlineLevel="1" x14ac:dyDescent="0.25">
      <c r="B66" s="249" t="str">
        <f>IF(C66="","",VLOOKUP(C66,seznam!$B$1:$E$979,4,FALSE))</f>
        <v/>
      </c>
      <c r="C66" s="196"/>
      <c r="D66" s="212" t="str">
        <f>IF(C66="","",VLOOKUP(C66,seznam!$B$1:$D$979,2,FALSE))</f>
        <v/>
      </c>
      <c r="E66" s="212" t="str">
        <f>IF(C66="","",VLOOKUP(C66,seznam!$B$1:$D$979,3,FALSE))</f>
        <v/>
      </c>
      <c r="F66" s="205"/>
      <c r="G66" s="190"/>
      <c r="I66" s="194" t="str">
        <f>IF(C66="","",VLOOKUP(C66,seznam!$B$1:$F$979,5,FALSE))</f>
        <v/>
      </c>
    </row>
    <row r="67" spans="1:9" ht="15" hidden="1" customHeight="1" outlineLevel="1" x14ac:dyDescent="0.25">
      <c r="B67" s="249" t="str">
        <f>IF(C67="","",VLOOKUP(C67,seznam!$B$1:$E$979,4,FALSE))</f>
        <v/>
      </c>
      <c r="C67" s="196"/>
      <c r="D67" s="212" t="str">
        <f>IF(C67="","",VLOOKUP(C67,seznam!$B$1:$D$979,2,FALSE))</f>
        <v/>
      </c>
      <c r="E67" s="212" t="str">
        <f>IF(C67="","",VLOOKUP(C67,seznam!$B$1:$D$979,3,FALSE))</f>
        <v/>
      </c>
      <c r="F67" s="205"/>
      <c r="G67" s="190"/>
      <c r="I67" s="194" t="str">
        <f>IF(C67="","",VLOOKUP(C67,seznam!$B$1:$F$979,5,FALSE))</f>
        <v/>
      </c>
    </row>
    <row r="68" spans="1:9" ht="15" hidden="1" customHeight="1" outlineLevel="1" x14ac:dyDescent="0.25">
      <c r="B68" s="249" t="str">
        <f>IF(C68="","",VLOOKUP(C68,seznam!$B$1:$E$979,4,FALSE))</f>
        <v/>
      </c>
      <c r="C68" s="196"/>
      <c r="D68" s="212" t="str">
        <f>IF(C68="","",VLOOKUP(C68,seznam!$B$1:$D$979,2,FALSE))</f>
        <v/>
      </c>
      <c r="E68" s="212" t="str">
        <f>IF(C68="","",VLOOKUP(C68,seznam!$B$1:$D$979,3,FALSE))</f>
        <v/>
      </c>
      <c r="F68" s="205"/>
      <c r="G68" s="190"/>
      <c r="I68" s="194" t="str">
        <f>IF(C68="","",VLOOKUP(C68,seznam!$B$1:$F$979,5,FALSE))</f>
        <v/>
      </c>
    </row>
    <row r="69" spans="1:9" ht="15" hidden="1" customHeight="1" outlineLevel="1" x14ac:dyDescent="0.25">
      <c r="B69" s="249" t="str">
        <f>IF(C69="","",VLOOKUP(C69,seznam!$B$1:$E$979,4,FALSE))</f>
        <v/>
      </c>
      <c r="C69" s="196"/>
      <c r="D69" s="212" t="str">
        <f>IF(C69="","",VLOOKUP(C69,seznam!$B$1:$D$979,2,FALSE))</f>
        <v/>
      </c>
      <c r="E69" s="212" t="str">
        <f>IF(C69="","",VLOOKUP(C69,seznam!$B$1:$D$979,3,FALSE))</f>
        <v/>
      </c>
      <c r="F69" s="205"/>
      <c r="G69" s="190"/>
      <c r="I69" s="194" t="str">
        <f>IF(C69="","",VLOOKUP(C69,seznam!$B$1:$F$979,5,FALSE))</f>
        <v/>
      </c>
    </row>
    <row r="70" spans="1:9" ht="15" hidden="1" customHeight="1" outlineLevel="1" x14ac:dyDescent="0.25">
      <c r="B70" s="249" t="str">
        <f>IF(C70="","",VLOOKUP(C70,seznam!$B$1:$E$979,4,FALSE))</f>
        <v/>
      </c>
      <c r="C70" s="196"/>
      <c r="D70" s="212" t="str">
        <f>IF(C70="","",VLOOKUP(C70,seznam!$B$1:$D$979,2,FALSE))</f>
        <v/>
      </c>
      <c r="E70" s="212" t="str">
        <f>IF(C70="","",VLOOKUP(C70,seznam!$B$1:$D$979,3,FALSE))</f>
        <v/>
      </c>
      <c r="F70" s="205"/>
      <c r="G70" s="190"/>
      <c r="I70" s="194" t="str">
        <f>IF(C70="","",VLOOKUP(C70,seznam!$B$1:$F$979,5,FALSE))</f>
        <v/>
      </c>
    </row>
    <row r="71" spans="1:9" ht="15" hidden="1" customHeight="1" outlineLevel="1" x14ac:dyDescent="0.25">
      <c r="B71" s="249" t="str">
        <f>IF(C71="","",VLOOKUP(C71,seznam!$B$1:$E$979,4,FALSE))</f>
        <v/>
      </c>
      <c r="C71" s="196"/>
      <c r="D71" s="212" t="str">
        <f>IF(C71="","",VLOOKUP(C71,seznam!$B$1:$D$979,2,FALSE))</f>
        <v/>
      </c>
      <c r="E71" s="212" t="str">
        <f>IF(C71="","",VLOOKUP(C71,seznam!$B$1:$D$979,3,FALSE))</f>
        <v/>
      </c>
      <c r="F71" s="205"/>
      <c r="G71" s="190"/>
      <c r="I71" s="194" t="str">
        <f>IF(C71="","",VLOOKUP(C71,seznam!$B$1:$F$979,5,FALSE))</f>
        <v/>
      </c>
    </row>
    <row r="72" spans="1:9" hidden="1" outlineLevel="1" x14ac:dyDescent="0.25">
      <c r="B72" s="249" t="str">
        <f>IF(C72="","",VLOOKUP(C72,seznam!$B$1:$E$979,4,FALSE))</f>
        <v/>
      </c>
      <c r="C72" s="196"/>
      <c r="D72" s="212" t="str">
        <f>IF(C72="","",VLOOKUP(C72,seznam!$B$1:$D$979,2,FALSE))</f>
        <v/>
      </c>
      <c r="E72" s="212" t="str">
        <f>IF(C72="","",VLOOKUP(C72,seznam!$B$1:$D$979,3,FALSE))</f>
        <v/>
      </c>
      <c r="F72" s="205"/>
      <c r="G72" s="190"/>
      <c r="I72" s="194" t="str">
        <f>IF(C72="","",VLOOKUP(C72,seznam!$B$1:$F$979,5,FALSE))</f>
        <v/>
      </c>
    </row>
    <row r="73" spans="1:9" hidden="1" outlineLevel="1" x14ac:dyDescent="0.25">
      <c r="B73" s="249" t="str">
        <f>IF(C73="","",VLOOKUP(C73,seznam!$B$1:$E$979,4,FALSE))</f>
        <v/>
      </c>
      <c r="C73" s="196"/>
      <c r="D73" s="212" t="str">
        <f>IF(C73="","",VLOOKUP(C73,seznam!$B$1:$D$979,2,FALSE))</f>
        <v/>
      </c>
      <c r="E73" s="212" t="str">
        <f>IF(C73="","",VLOOKUP(C73,seznam!$B$1:$D$979,3,FALSE))</f>
        <v/>
      </c>
      <c r="F73" s="205"/>
      <c r="G73" s="190"/>
      <c r="I73" s="194" t="str">
        <f>IF(C73="","",VLOOKUP(C73,seznam!$B$1:$F$979,5,FALSE))</f>
        <v/>
      </c>
    </row>
    <row r="74" spans="1:9" ht="15" hidden="1" customHeight="1" outlineLevel="1" x14ac:dyDescent="0.25">
      <c r="B74" s="249" t="str">
        <f>IF(C74="","",VLOOKUP(C74,seznam!$B$1:$E$979,4,FALSE))</f>
        <v/>
      </c>
      <c r="C74" s="196"/>
      <c r="D74" s="212" t="str">
        <f>IF(C74="","",VLOOKUP(C74,seznam!$B$1:$D$979,2,FALSE))</f>
        <v/>
      </c>
      <c r="E74" s="212" t="str">
        <f>IF(C74="","",VLOOKUP(C74,seznam!$B$1:$D$979,3,FALSE))</f>
        <v/>
      </c>
      <c r="F74" s="205"/>
      <c r="G74" s="190"/>
      <c r="I74" s="194" t="str">
        <f>IF(C74="","",VLOOKUP(C74,seznam!$B$1:$F$979,5,FALSE))</f>
        <v/>
      </c>
    </row>
    <row r="75" spans="1:9" ht="15" hidden="1" customHeight="1" outlineLevel="1" x14ac:dyDescent="0.25">
      <c r="B75" s="249" t="str">
        <f>IF(C75="","",VLOOKUP(C75,seznam!$B$1:$E$979,4,FALSE))</f>
        <v/>
      </c>
      <c r="C75" s="196"/>
      <c r="D75" s="212" t="str">
        <f>IF(C75="","",VLOOKUP(C75,seznam!$B$1:$D$979,2,FALSE))</f>
        <v/>
      </c>
      <c r="E75" s="212" t="str">
        <f>IF(C75="","",VLOOKUP(C75,seznam!$B$1:$D$979,3,FALSE))</f>
        <v/>
      </c>
      <c r="F75" s="205"/>
      <c r="G75" s="190"/>
      <c r="I75" s="194" t="str">
        <f>IF(C75="","",VLOOKUP(C75,seznam!$B$1:$F$979,5,FALSE))</f>
        <v/>
      </c>
    </row>
    <row r="76" spans="1:9" ht="15" customHeight="1" collapsed="1" x14ac:dyDescent="0.25">
      <c r="A76" s="200" t="s">
        <v>44</v>
      </c>
      <c r="B76" s="251"/>
      <c r="C76" s="201"/>
      <c r="D76" s="214"/>
      <c r="E76" s="214"/>
      <c r="F76" s="207"/>
      <c r="G76" s="202"/>
      <c r="I76" s="189"/>
    </row>
    <row r="77" spans="1:9" ht="15" hidden="1" customHeight="1" outlineLevel="1" x14ac:dyDescent="0.25">
      <c r="A77" s="183" t="s">
        <v>43</v>
      </c>
      <c r="B77" s="249" t="str">
        <f>IF(C77="","",VLOOKUP(C77,seznam!$B$1:$E$979,4,FALSE))</f>
        <v/>
      </c>
      <c r="C77" s="196"/>
      <c r="D77" s="212" t="str">
        <f>IF(C77="","",VLOOKUP(C77,seznam!$B$1:$D$979,2,FALSE))</f>
        <v/>
      </c>
      <c r="E77" s="212" t="str">
        <f>IF(C77="","",VLOOKUP(C77,seznam!$B$1:$D$979,3,FALSE))</f>
        <v/>
      </c>
      <c r="F77" s="205"/>
      <c r="G77" s="190"/>
      <c r="I77" s="194" t="str">
        <f>IF(C77="","",VLOOKUP(C77,seznam!$B$1:$F$979,5,FALSE))</f>
        <v/>
      </c>
    </row>
    <row r="78" spans="1:9" ht="15" hidden="1" customHeight="1" outlineLevel="1" x14ac:dyDescent="0.25">
      <c r="B78" s="249" t="str">
        <f>IF(C78="","",VLOOKUP(C78,seznam!$B$1:$E$979,4,FALSE))</f>
        <v/>
      </c>
      <c r="C78" s="196"/>
      <c r="D78" s="212" t="str">
        <f>IF(C78="","",VLOOKUP(C78,seznam!$B$1:$D$979,2,FALSE))</f>
        <v/>
      </c>
      <c r="E78" s="212" t="str">
        <f>IF(C78="","",VLOOKUP(C78,seznam!$B$1:$D$979,3,FALSE))</f>
        <v/>
      </c>
      <c r="F78" s="205"/>
      <c r="G78" s="190"/>
      <c r="I78" s="194" t="str">
        <f>IF(C78="","",VLOOKUP(C78,seznam!$B$1:$F$979,5,FALSE))</f>
        <v/>
      </c>
    </row>
    <row r="79" spans="1:9" ht="15" hidden="1" customHeight="1" outlineLevel="1" x14ac:dyDescent="0.25">
      <c r="B79" s="249" t="str">
        <f>IF(C79="","",VLOOKUP(C79,seznam!$B$1:$E$979,4,FALSE))</f>
        <v/>
      </c>
      <c r="C79" s="196"/>
      <c r="D79" s="212" t="str">
        <f>IF(C79="","",VLOOKUP(C79,seznam!$B$1:$D$979,2,FALSE))</f>
        <v/>
      </c>
      <c r="E79" s="212" t="str">
        <f>IF(C79="","",VLOOKUP(C79,seznam!$B$1:$D$979,3,FALSE))</f>
        <v/>
      </c>
      <c r="F79" s="205"/>
      <c r="G79" s="190"/>
      <c r="I79" s="194" t="str">
        <f>IF(C79="","",VLOOKUP(C79,seznam!$B$1:$F$979,5,FALSE))</f>
        <v/>
      </c>
    </row>
    <row r="80" spans="1:9" ht="15" hidden="1" customHeight="1" outlineLevel="1" x14ac:dyDescent="0.25">
      <c r="B80" s="249" t="str">
        <f>IF(C80="","",VLOOKUP(C80,seznam!$B$1:$E$979,4,FALSE))</f>
        <v/>
      </c>
      <c r="C80" s="196"/>
      <c r="D80" s="212" t="str">
        <f>IF(C80="","",VLOOKUP(C80,seznam!$B$1:$D$979,2,FALSE))</f>
        <v/>
      </c>
      <c r="E80" s="212" t="str">
        <f>IF(C80="","",VLOOKUP(C80,seznam!$B$1:$D$979,3,FALSE))</f>
        <v/>
      </c>
      <c r="F80" s="205"/>
      <c r="G80" s="190"/>
      <c r="I80" s="194" t="str">
        <f>IF(C80="","",VLOOKUP(C80,seznam!$B$1:$F$979,5,FALSE))</f>
        <v/>
      </c>
    </row>
    <row r="81" spans="1:9" ht="15" hidden="1" customHeight="1" outlineLevel="1" x14ac:dyDescent="0.25">
      <c r="B81" s="249" t="str">
        <f>IF(C81="","",VLOOKUP(C81,seznam!$B$1:$E$979,4,FALSE))</f>
        <v/>
      </c>
      <c r="C81" s="196"/>
      <c r="D81" s="212" t="str">
        <f>IF(C81="","",VLOOKUP(C81,seznam!$B$1:$D$979,2,FALSE))</f>
        <v/>
      </c>
      <c r="E81" s="212" t="str">
        <f>IF(C81="","",VLOOKUP(C81,seznam!$B$1:$D$979,3,FALSE))</f>
        <v/>
      </c>
      <c r="F81" s="205"/>
      <c r="G81" s="190"/>
      <c r="I81" s="194" t="str">
        <f>IF(C81="","",VLOOKUP(C81,seznam!$B$1:$F$979,5,FALSE))</f>
        <v/>
      </c>
    </row>
    <row r="82" spans="1:9" ht="15" hidden="1" customHeight="1" outlineLevel="1" x14ac:dyDescent="0.25">
      <c r="B82" s="249" t="str">
        <f>IF(C82="","",VLOOKUP(C82,seznam!$B$1:$E$979,4,FALSE))</f>
        <v/>
      </c>
      <c r="C82" s="196"/>
      <c r="D82" s="212" t="str">
        <f>IF(C82="","",VLOOKUP(C82,seznam!$B$1:$D$979,2,FALSE))</f>
        <v/>
      </c>
      <c r="E82" s="212" t="str">
        <f>IF(C82="","",VLOOKUP(C82,seznam!$B$1:$D$979,3,FALSE))</f>
        <v/>
      </c>
      <c r="F82" s="205"/>
      <c r="G82" s="190"/>
      <c r="I82" s="194" t="str">
        <f>IF(C82="","",VLOOKUP(C82,seznam!$B$1:$F$979,5,FALSE))</f>
        <v/>
      </c>
    </row>
    <row r="83" spans="1:9" ht="15" hidden="1" customHeight="1" outlineLevel="1" x14ac:dyDescent="0.25">
      <c r="B83" s="249" t="str">
        <f>IF(C83="","",VLOOKUP(C83,seznam!$B$1:$E$979,4,FALSE))</f>
        <v/>
      </c>
      <c r="C83" s="196"/>
      <c r="D83" s="212" t="str">
        <f>IF(C83="","",VLOOKUP(C83,seznam!$B$1:$D$979,2,FALSE))</f>
        <v/>
      </c>
      <c r="E83" s="212" t="str">
        <f>IF(C83="","",VLOOKUP(C83,seznam!$B$1:$D$979,3,FALSE))</f>
        <v/>
      </c>
      <c r="F83" s="205"/>
      <c r="G83" s="190"/>
      <c r="I83" s="194" t="str">
        <f>IF(C83="","",VLOOKUP(C83,seznam!$B$1:$F$979,5,FALSE))</f>
        <v/>
      </c>
    </row>
    <row r="84" spans="1:9" hidden="1" outlineLevel="1" x14ac:dyDescent="0.25">
      <c r="B84" s="249" t="str">
        <f>IF(C84="","",VLOOKUP(C84,seznam!$B$1:$E$979,4,FALSE))</f>
        <v/>
      </c>
      <c r="C84" s="196"/>
      <c r="D84" s="212" t="str">
        <f>IF(C84="","",VLOOKUP(C84,seznam!$B$1:$D$979,2,FALSE))</f>
        <v/>
      </c>
      <c r="E84" s="212" t="str">
        <f>IF(C84="","",VLOOKUP(C84,seznam!$B$1:$D$979,3,FALSE))</f>
        <v/>
      </c>
      <c r="F84" s="205"/>
      <c r="G84" s="190"/>
      <c r="I84" s="194" t="str">
        <f>IF(C84="","",VLOOKUP(C84,seznam!$B$1:$F$979,5,FALSE))</f>
        <v/>
      </c>
    </row>
    <row r="85" spans="1:9" hidden="1" outlineLevel="1" x14ac:dyDescent="0.25">
      <c r="B85" s="249" t="str">
        <f>IF(C85="","",VLOOKUP(C85,seznam!$B$1:$E$979,4,FALSE))</f>
        <v/>
      </c>
      <c r="C85" s="196"/>
      <c r="D85" s="212" t="str">
        <f>IF(C85="","",VLOOKUP(C85,seznam!$B$1:$D$979,2,FALSE))</f>
        <v/>
      </c>
      <c r="E85" s="212" t="str">
        <f>IF(C85="","",VLOOKUP(C85,seznam!$B$1:$D$979,3,FALSE))</f>
        <v/>
      </c>
      <c r="F85" s="205"/>
      <c r="G85" s="190"/>
      <c r="I85" s="194" t="str">
        <f>IF(C85="","",VLOOKUP(C85,seznam!$B$1:$F$979,5,FALSE))</f>
        <v/>
      </c>
    </row>
    <row r="86" spans="1:9" ht="15" hidden="1" customHeight="1" outlineLevel="1" x14ac:dyDescent="0.25">
      <c r="B86" s="249" t="str">
        <f>IF(C86="","",VLOOKUP(C86,seznam!$B$1:$E$979,4,FALSE))</f>
        <v/>
      </c>
      <c r="C86" s="196"/>
      <c r="D86" s="212" t="str">
        <f>IF(C86="","",VLOOKUP(C86,seznam!$B$1:$D$979,2,FALSE))</f>
        <v/>
      </c>
      <c r="E86" s="212" t="str">
        <f>IF(C86="","",VLOOKUP(C86,seznam!$B$1:$D$979,3,FALSE))</f>
        <v/>
      </c>
      <c r="F86" s="205"/>
      <c r="G86" s="190"/>
      <c r="I86" s="194" t="str">
        <f>IF(C86="","",VLOOKUP(C86,seznam!$B$1:$F$979,5,FALSE))</f>
        <v/>
      </c>
    </row>
    <row r="87" spans="1:9" ht="15" hidden="1" customHeight="1" outlineLevel="1" x14ac:dyDescent="0.25">
      <c r="B87" s="249" t="str">
        <f>IF(C87="","",VLOOKUP(C87,seznam!$B$1:$E$979,4,FALSE))</f>
        <v/>
      </c>
      <c r="C87" s="196"/>
      <c r="D87" s="212" t="str">
        <f>IF(C87="","",VLOOKUP(C87,seznam!$B$1:$D$979,2,FALSE))</f>
        <v/>
      </c>
      <c r="E87" s="212" t="str">
        <f>IF(C87="","",VLOOKUP(C87,seznam!$B$1:$D$979,3,FALSE))</f>
        <v/>
      </c>
      <c r="F87" s="205"/>
      <c r="G87" s="190"/>
      <c r="I87" s="194" t="str">
        <f>IF(C87="","",VLOOKUP(C87,seznam!$B$1:$F$979,5,FALSE))</f>
        <v/>
      </c>
    </row>
    <row r="88" spans="1:9" ht="15" customHeight="1" collapsed="1" x14ac:dyDescent="0.25">
      <c r="A88" s="200" t="s">
        <v>44</v>
      </c>
      <c r="B88" s="251"/>
      <c r="C88" s="201"/>
      <c r="D88" s="214"/>
      <c r="E88" s="214"/>
      <c r="F88" s="207"/>
      <c r="G88" s="202"/>
      <c r="I88" s="189"/>
    </row>
    <row r="89" spans="1:9" ht="15" hidden="1" customHeight="1" outlineLevel="1" x14ac:dyDescent="0.25">
      <c r="A89" s="183" t="s">
        <v>43</v>
      </c>
      <c r="B89" s="249" t="str">
        <f>IF(C89="","",VLOOKUP(C89,seznam!$B$1:$E$979,4,FALSE))</f>
        <v/>
      </c>
      <c r="C89" s="196"/>
      <c r="D89" s="212" t="str">
        <f>IF(C89="","",VLOOKUP(C89,seznam!$B$1:$D$979,2,FALSE))</f>
        <v/>
      </c>
      <c r="E89" s="212" t="str">
        <f>IF(C89="","",VLOOKUP(C89,seznam!$B$1:$D$979,3,FALSE))</f>
        <v/>
      </c>
      <c r="F89" s="205"/>
      <c r="G89" s="190"/>
      <c r="I89" s="194" t="str">
        <f>IF(C89="","",VLOOKUP(C89,seznam!$B$1:$F$979,5,FALSE))</f>
        <v/>
      </c>
    </row>
    <row r="90" spans="1:9" ht="15" hidden="1" customHeight="1" outlineLevel="1" x14ac:dyDescent="0.25">
      <c r="B90" s="249" t="str">
        <f>IF(C90="","",VLOOKUP(C90,seznam!$B$1:$E$979,4,FALSE))</f>
        <v/>
      </c>
      <c r="C90" s="196"/>
      <c r="D90" s="212" t="str">
        <f>IF(C90="","",VLOOKUP(C90,seznam!$B$1:$D$979,2,FALSE))</f>
        <v/>
      </c>
      <c r="E90" s="212" t="str">
        <f>IF(C90="","",VLOOKUP(C90,seznam!$B$1:$D$979,3,FALSE))</f>
        <v/>
      </c>
      <c r="F90" s="205"/>
      <c r="G90" s="190"/>
      <c r="I90" s="194" t="str">
        <f>IF(C90="","",VLOOKUP(C90,seznam!$B$1:$F$979,5,FALSE))</f>
        <v/>
      </c>
    </row>
    <row r="91" spans="1:9" ht="15" hidden="1" customHeight="1" outlineLevel="1" x14ac:dyDescent="0.25">
      <c r="B91" s="249" t="str">
        <f>IF(C91="","",VLOOKUP(C91,seznam!$B$1:$E$979,4,FALSE))</f>
        <v/>
      </c>
      <c r="C91" s="196"/>
      <c r="D91" s="212" t="str">
        <f>IF(C91="","",VLOOKUP(C91,seznam!$B$1:$D$979,2,FALSE))</f>
        <v/>
      </c>
      <c r="E91" s="212" t="str">
        <f>IF(C91="","",VLOOKUP(C91,seznam!$B$1:$D$979,3,FALSE))</f>
        <v/>
      </c>
      <c r="F91" s="205"/>
      <c r="G91" s="190"/>
      <c r="I91" s="194" t="str">
        <f>IF(C91="","",VLOOKUP(C91,seznam!$B$1:$F$979,5,FALSE))</f>
        <v/>
      </c>
    </row>
    <row r="92" spans="1:9" ht="15" hidden="1" customHeight="1" outlineLevel="1" x14ac:dyDescent="0.25">
      <c r="B92" s="249" t="str">
        <f>IF(C92="","",VLOOKUP(C92,seznam!$B$1:$E$979,4,FALSE))</f>
        <v/>
      </c>
      <c r="C92" s="196"/>
      <c r="D92" s="212" t="str">
        <f>IF(C92="","",VLOOKUP(C92,seznam!$B$1:$D$979,2,FALSE))</f>
        <v/>
      </c>
      <c r="E92" s="212" t="str">
        <f>IF(C92="","",VLOOKUP(C92,seznam!$B$1:$D$979,3,FALSE))</f>
        <v/>
      </c>
      <c r="F92" s="205"/>
      <c r="G92" s="190"/>
      <c r="I92" s="194" t="str">
        <f>IF(C92="","",VLOOKUP(C92,seznam!$B$1:$F$979,5,FALSE))</f>
        <v/>
      </c>
    </row>
    <row r="93" spans="1:9" ht="15" hidden="1" customHeight="1" outlineLevel="1" x14ac:dyDescent="0.25">
      <c r="B93" s="249" t="str">
        <f>IF(C93="","",VLOOKUP(C93,seznam!$B$1:$E$979,4,FALSE))</f>
        <v/>
      </c>
      <c r="C93" s="196"/>
      <c r="D93" s="212" t="str">
        <f>IF(C93="","",VLOOKUP(C93,seznam!$B$1:$D$979,2,FALSE))</f>
        <v/>
      </c>
      <c r="E93" s="212" t="str">
        <f>IF(C93="","",VLOOKUP(C93,seznam!$B$1:$D$979,3,FALSE))</f>
        <v/>
      </c>
      <c r="F93" s="205"/>
      <c r="G93" s="190"/>
      <c r="I93" s="194" t="str">
        <f>IF(C93="","",VLOOKUP(C93,seznam!$B$1:$F$979,5,FALSE))</f>
        <v/>
      </c>
    </row>
    <row r="94" spans="1:9" ht="15" hidden="1" customHeight="1" outlineLevel="1" x14ac:dyDescent="0.25">
      <c r="B94" s="249" t="str">
        <f>IF(C94="","",VLOOKUP(C94,seznam!$B$1:$E$979,4,FALSE))</f>
        <v/>
      </c>
      <c r="C94" s="196"/>
      <c r="D94" s="212" t="str">
        <f>IF(C94="","",VLOOKUP(C94,seznam!$B$1:$D$979,2,FALSE))</f>
        <v/>
      </c>
      <c r="E94" s="212" t="str">
        <f>IF(C94="","",VLOOKUP(C94,seznam!$B$1:$D$979,3,FALSE))</f>
        <v/>
      </c>
      <c r="F94" s="205"/>
      <c r="G94" s="190"/>
      <c r="I94" s="194" t="str">
        <f>IF(C94="","",VLOOKUP(C94,seznam!$B$1:$F$979,5,FALSE))</f>
        <v/>
      </c>
    </row>
    <row r="95" spans="1:9" ht="15" hidden="1" customHeight="1" outlineLevel="1" x14ac:dyDescent="0.25">
      <c r="B95" s="249" t="str">
        <f>IF(C95="","",VLOOKUP(C95,seznam!$B$1:$E$979,4,FALSE))</f>
        <v/>
      </c>
      <c r="C95" s="196"/>
      <c r="D95" s="212" t="str">
        <f>IF(C95="","",VLOOKUP(C95,seznam!$B$1:$D$979,2,FALSE))</f>
        <v/>
      </c>
      <c r="E95" s="212" t="str">
        <f>IF(C95="","",VLOOKUP(C95,seznam!$B$1:$D$979,3,FALSE))</f>
        <v/>
      </c>
      <c r="F95" s="205"/>
      <c r="G95" s="190"/>
      <c r="I95" s="194" t="str">
        <f>IF(C95="","",VLOOKUP(C95,seznam!$B$1:$F$979,5,FALSE))</f>
        <v/>
      </c>
    </row>
    <row r="96" spans="1:9" hidden="1" outlineLevel="1" x14ac:dyDescent="0.25">
      <c r="B96" s="249" t="str">
        <f>IF(C96="","",VLOOKUP(C96,seznam!$B$1:$E$979,4,FALSE))</f>
        <v/>
      </c>
      <c r="C96" s="196"/>
      <c r="D96" s="212" t="str">
        <f>IF(C96="","",VLOOKUP(C96,seznam!$B$1:$D$979,2,FALSE))</f>
        <v/>
      </c>
      <c r="E96" s="212" t="str">
        <f>IF(C96="","",VLOOKUP(C96,seznam!$B$1:$D$979,3,FALSE))</f>
        <v/>
      </c>
      <c r="F96" s="205"/>
      <c r="G96" s="190"/>
      <c r="I96" s="194" t="str">
        <f>IF(C96="","",VLOOKUP(C96,seznam!$B$1:$F$979,5,FALSE))</f>
        <v/>
      </c>
    </row>
    <row r="97" spans="1:9" hidden="1" outlineLevel="1" x14ac:dyDescent="0.25">
      <c r="B97" s="249" t="str">
        <f>IF(C97="","",VLOOKUP(C97,seznam!$B$1:$E$979,4,FALSE))</f>
        <v/>
      </c>
      <c r="C97" s="196"/>
      <c r="D97" s="212" t="str">
        <f>IF(C97="","",VLOOKUP(C97,seznam!$B$1:$D$979,2,FALSE))</f>
        <v/>
      </c>
      <c r="E97" s="212" t="str">
        <f>IF(C97="","",VLOOKUP(C97,seznam!$B$1:$D$979,3,FALSE))</f>
        <v/>
      </c>
      <c r="F97" s="205"/>
      <c r="G97" s="190"/>
      <c r="I97" s="194" t="str">
        <f>IF(C97="","",VLOOKUP(C97,seznam!$B$1:$F$979,5,FALSE))</f>
        <v/>
      </c>
    </row>
    <row r="98" spans="1:9" ht="15" hidden="1" customHeight="1" outlineLevel="1" x14ac:dyDescent="0.25">
      <c r="B98" s="249" t="str">
        <f>IF(C98="","",VLOOKUP(C98,seznam!$B$1:$E$979,4,FALSE))</f>
        <v/>
      </c>
      <c r="C98" s="196"/>
      <c r="D98" s="212" t="str">
        <f>IF(C98="","",VLOOKUP(C98,seznam!$B$1:$D$979,2,FALSE))</f>
        <v/>
      </c>
      <c r="E98" s="212" t="str">
        <f>IF(C98="","",VLOOKUP(C98,seznam!$B$1:$D$979,3,FALSE))</f>
        <v/>
      </c>
      <c r="F98" s="205"/>
      <c r="G98" s="190"/>
      <c r="I98" s="194" t="str">
        <f>IF(C98="","",VLOOKUP(C98,seznam!$B$1:$F$979,5,FALSE))</f>
        <v/>
      </c>
    </row>
    <row r="99" spans="1:9" ht="15" hidden="1" customHeight="1" outlineLevel="1" x14ac:dyDescent="0.25">
      <c r="B99" s="249" t="str">
        <f>IF(C99="","",VLOOKUP(C99,seznam!$B$1:$E$979,4,FALSE))</f>
        <v/>
      </c>
      <c r="C99" s="196"/>
      <c r="D99" s="212" t="str">
        <f>IF(C99="","",VLOOKUP(C99,seznam!$B$1:$D$979,2,FALSE))</f>
        <v/>
      </c>
      <c r="E99" s="212" t="str">
        <f>IF(C99="","",VLOOKUP(C99,seznam!$B$1:$D$979,3,FALSE))</f>
        <v/>
      </c>
      <c r="F99" s="205"/>
      <c r="G99" s="190"/>
      <c r="I99" s="194" t="str">
        <f>IF(C99="","",VLOOKUP(C99,seznam!$B$1:$F$979,5,FALSE))</f>
        <v/>
      </c>
    </row>
    <row r="100" spans="1:9" ht="15" customHeight="1" collapsed="1" x14ac:dyDescent="0.25">
      <c r="A100" s="200" t="s">
        <v>44</v>
      </c>
      <c r="B100" s="251"/>
      <c r="C100" s="201"/>
      <c r="D100" s="214"/>
      <c r="E100" s="214"/>
      <c r="F100" s="207"/>
      <c r="G100" s="202"/>
      <c r="I100" s="189"/>
    </row>
    <row r="101" spans="1:9" ht="15" hidden="1" customHeight="1" outlineLevel="1" x14ac:dyDescent="0.25">
      <c r="A101" s="183" t="s">
        <v>43</v>
      </c>
      <c r="B101" s="249" t="str">
        <f>IF(C101="","",VLOOKUP(C101,seznam!$B$1:$E$979,4,FALSE))</f>
        <v/>
      </c>
      <c r="C101" s="196"/>
      <c r="D101" s="212" t="str">
        <f>IF(C101="","",VLOOKUP(C101,seznam!$B$1:$D$979,2,FALSE))</f>
        <v/>
      </c>
      <c r="E101" s="212" t="str">
        <f>IF(C101="","",VLOOKUP(C101,seznam!$B$1:$D$979,3,FALSE))</f>
        <v/>
      </c>
      <c r="F101" s="205"/>
      <c r="G101" s="190"/>
      <c r="I101" s="194" t="str">
        <f>IF(C101="","",VLOOKUP(C101,seznam!$B$1:$F$979,5,FALSE))</f>
        <v/>
      </c>
    </row>
    <row r="102" spans="1:9" ht="15" hidden="1" customHeight="1" outlineLevel="1" x14ac:dyDescent="0.25">
      <c r="B102" s="249" t="str">
        <f>IF(C102="","",VLOOKUP(C102,seznam!$B$1:$E$979,4,FALSE))</f>
        <v/>
      </c>
      <c r="C102" s="196"/>
      <c r="D102" s="212" t="str">
        <f>IF(C102="","",VLOOKUP(C102,seznam!$B$1:$D$979,2,FALSE))</f>
        <v/>
      </c>
      <c r="E102" s="212" t="str">
        <f>IF(C102="","",VLOOKUP(C102,seznam!$B$1:$D$979,3,FALSE))</f>
        <v/>
      </c>
      <c r="F102" s="205"/>
      <c r="G102" s="190"/>
      <c r="I102" s="194" t="str">
        <f>IF(C102="","",VLOOKUP(C102,seznam!$B$1:$F$979,5,FALSE))</f>
        <v/>
      </c>
    </row>
    <row r="103" spans="1:9" ht="15" hidden="1" customHeight="1" outlineLevel="1" x14ac:dyDescent="0.25">
      <c r="B103" s="249" t="str">
        <f>IF(C103="","",VLOOKUP(C103,seznam!$B$1:$E$979,4,FALSE))</f>
        <v/>
      </c>
      <c r="C103" s="196"/>
      <c r="D103" s="212" t="str">
        <f>IF(C103="","",VLOOKUP(C103,seznam!$B$1:$D$979,2,FALSE))</f>
        <v/>
      </c>
      <c r="E103" s="212" t="str">
        <f>IF(C103="","",VLOOKUP(C103,seznam!$B$1:$D$979,3,FALSE))</f>
        <v/>
      </c>
      <c r="F103" s="205"/>
      <c r="G103" s="190"/>
      <c r="I103" s="194" t="str">
        <f>IF(C103="","",VLOOKUP(C103,seznam!$B$1:$F$979,5,FALSE))</f>
        <v/>
      </c>
    </row>
    <row r="104" spans="1:9" ht="15" hidden="1" customHeight="1" outlineLevel="1" x14ac:dyDescent="0.25">
      <c r="B104" s="249" t="str">
        <f>IF(C104="","",VLOOKUP(C104,seznam!$B$1:$E$979,4,FALSE))</f>
        <v/>
      </c>
      <c r="C104" s="196"/>
      <c r="D104" s="212" t="str">
        <f>IF(C104="","",VLOOKUP(C104,seznam!$B$1:$D$979,2,FALSE))</f>
        <v/>
      </c>
      <c r="E104" s="212" t="str">
        <f>IF(C104="","",VLOOKUP(C104,seznam!$B$1:$D$979,3,FALSE))</f>
        <v/>
      </c>
      <c r="F104" s="205"/>
      <c r="G104" s="190"/>
      <c r="I104" s="194" t="str">
        <f>IF(C104="","",VLOOKUP(C104,seznam!$B$1:$F$979,5,FALSE))</f>
        <v/>
      </c>
    </row>
    <row r="105" spans="1:9" ht="15" hidden="1" customHeight="1" outlineLevel="1" x14ac:dyDescent="0.25">
      <c r="B105" s="249" t="str">
        <f>IF(C105="","",VLOOKUP(C105,seznam!$B$1:$E$979,4,FALSE))</f>
        <v/>
      </c>
      <c r="C105" s="196"/>
      <c r="D105" s="212" t="str">
        <f>IF(C105="","",VLOOKUP(C105,seznam!$B$1:$D$979,2,FALSE))</f>
        <v/>
      </c>
      <c r="E105" s="212" t="str">
        <f>IF(C105="","",VLOOKUP(C105,seznam!$B$1:$D$979,3,FALSE))</f>
        <v/>
      </c>
      <c r="F105" s="205"/>
      <c r="G105" s="190"/>
      <c r="I105" s="194" t="str">
        <f>IF(C105="","",VLOOKUP(C105,seznam!$B$1:$F$979,5,FALSE))</f>
        <v/>
      </c>
    </row>
    <row r="106" spans="1:9" ht="15" hidden="1" customHeight="1" outlineLevel="1" x14ac:dyDescent="0.25">
      <c r="B106" s="249" t="str">
        <f>IF(C106="","",VLOOKUP(C106,seznam!$B$1:$E$979,4,FALSE))</f>
        <v/>
      </c>
      <c r="C106" s="196"/>
      <c r="D106" s="212" t="str">
        <f>IF(C106="","",VLOOKUP(C106,seznam!$B$1:$D$979,2,FALSE))</f>
        <v/>
      </c>
      <c r="E106" s="212" t="str">
        <f>IF(C106="","",VLOOKUP(C106,seznam!$B$1:$D$979,3,FALSE))</f>
        <v/>
      </c>
      <c r="F106" s="205"/>
      <c r="G106" s="190"/>
      <c r="I106" s="194" t="str">
        <f>IF(C106="","",VLOOKUP(C106,seznam!$B$1:$F$979,5,FALSE))</f>
        <v/>
      </c>
    </row>
    <row r="107" spans="1:9" ht="15" hidden="1" customHeight="1" outlineLevel="1" x14ac:dyDescent="0.25">
      <c r="B107" s="249" t="str">
        <f>IF(C107="","",VLOOKUP(C107,seznam!$B$1:$E$979,4,FALSE))</f>
        <v/>
      </c>
      <c r="C107" s="196"/>
      <c r="D107" s="212" t="str">
        <f>IF(C107="","",VLOOKUP(C107,seznam!$B$1:$D$979,2,FALSE))</f>
        <v/>
      </c>
      <c r="E107" s="212" t="str">
        <f>IF(C107="","",VLOOKUP(C107,seznam!$B$1:$D$979,3,FALSE))</f>
        <v/>
      </c>
      <c r="F107" s="205"/>
      <c r="G107" s="190"/>
      <c r="I107" s="194" t="str">
        <f>IF(C107="","",VLOOKUP(C107,seznam!$B$1:$F$979,5,FALSE))</f>
        <v/>
      </c>
    </row>
    <row r="108" spans="1:9" hidden="1" outlineLevel="1" x14ac:dyDescent="0.25">
      <c r="B108" s="249" t="str">
        <f>IF(C108="","",VLOOKUP(C108,seznam!$B$1:$E$979,4,FALSE))</f>
        <v/>
      </c>
      <c r="C108" s="196"/>
      <c r="D108" s="212" t="str">
        <f>IF(C108="","",VLOOKUP(C108,seznam!$B$1:$D$979,2,FALSE))</f>
        <v/>
      </c>
      <c r="E108" s="212" t="str">
        <f>IF(C108="","",VLOOKUP(C108,seznam!$B$1:$D$979,3,FALSE))</f>
        <v/>
      </c>
      <c r="F108" s="205"/>
      <c r="G108" s="190"/>
      <c r="I108" s="194" t="str">
        <f>IF(C108="","",VLOOKUP(C108,seznam!$B$1:$F$979,5,FALSE))</f>
        <v/>
      </c>
    </row>
    <row r="109" spans="1:9" hidden="1" outlineLevel="1" x14ac:dyDescent="0.25">
      <c r="B109" s="249" t="str">
        <f>IF(C109="","",VLOOKUP(C109,seznam!$B$1:$E$979,4,FALSE))</f>
        <v/>
      </c>
      <c r="C109" s="196"/>
      <c r="D109" s="212" t="str">
        <f>IF(C109="","",VLOOKUP(C109,seznam!$B$1:$D$979,2,FALSE))</f>
        <v/>
      </c>
      <c r="E109" s="212" t="str">
        <f>IF(C109="","",VLOOKUP(C109,seznam!$B$1:$D$979,3,FALSE))</f>
        <v/>
      </c>
      <c r="F109" s="205"/>
      <c r="G109" s="190"/>
      <c r="I109" s="194" t="str">
        <f>IF(C109="","",VLOOKUP(C109,seznam!$B$1:$F$979,5,FALSE))</f>
        <v/>
      </c>
    </row>
    <row r="110" spans="1:9" ht="15" hidden="1" customHeight="1" outlineLevel="1" x14ac:dyDescent="0.25">
      <c r="B110" s="249" t="str">
        <f>IF(C110="","",VLOOKUP(C110,seznam!$B$1:$E$979,4,FALSE))</f>
        <v/>
      </c>
      <c r="C110" s="196"/>
      <c r="D110" s="212" t="str">
        <f>IF(C110="","",VLOOKUP(C110,seznam!$B$1:$D$979,2,FALSE))</f>
        <v/>
      </c>
      <c r="E110" s="212" t="str">
        <f>IF(C110="","",VLOOKUP(C110,seznam!$B$1:$D$979,3,FALSE))</f>
        <v/>
      </c>
      <c r="F110" s="205"/>
      <c r="G110" s="190"/>
      <c r="I110" s="194" t="str">
        <f>IF(C110="","",VLOOKUP(C110,seznam!$B$1:$F$979,5,FALSE))</f>
        <v/>
      </c>
    </row>
    <row r="111" spans="1:9" ht="15" hidden="1" customHeight="1" outlineLevel="1" x14ac:dyDescent="0.25">
      <c r="B111" s="249" t="str">
        <f>IF(C111="","",VLOOKUP(C111,seznam!$B$1:$E$979,4,FALSE))</f>
        <v/>
      </c>
      <c r="C111" s="196"/>
      <c r="D111" s="212" t="str">
        <f>IF(C111="","",VLOOKUP(C111,seznam!$B$1:$D$979,2,FALSE))</f>
        <v/>
      </c>
      <c r="E111" s="212" t="str">
        <f>IF(C111="","",VLOOKUP(C111,seznam!$B$1:$D$979,3,FALSE))</f>
        <v/>
      </c>
      <c r="F111" s="205"/>
      <c r="G111" s="190"/>
      <c r="I111" s="194" t="str">
        <f>IF(C111="","",VLOOKUP(C111,seznam!$B$1:$F$979,5,FALSE))</f>
        <v/>
      </c>
    </row>
    <row r="112" spans="1:9" ht="15" customHeight="1" collapsed="1" x14ac:dyDescent="0.25">
      <c r="A112" s="200" t="s">
        <v>44</v>
      </c>
      <c r="B112" s="251"/>
      <c r="C112" s="201"/>
      <c r="D112" s="214"/>
      <c r="E112" s="214"/>
      <c r="F112" s="207"/>
      <c r="G112" s="202"/>
      <c r="I112" s="189"/>
    </row>
    <row r="113" spans="1:9" ht="15" hidden="1" customHeight="1" outlineLevel="1" x14ac:dyDescent="0.25">
      <c r="A113" s="183" t="s">
        <v>43</v>
      </c>
      <c r="B113" s="249" t="str">
        <f>IF(C113="","",VLOOKUP(C113,seznam!$B$1:$E$979,4,FALSE))</f>
        <v/>
      </c>
      <c r="C113" s="196"/>
      <c r="D113" s="212" t="str">
        <f>IF(C113="","",VLOOKUP(C113,seznam!$B$1:$D$979,2,FALSE))</f>
        <v/>
      </c>
      <c r="E113" s="212" t="str">
        <f>IF(C113="","",VLOOKUP(C113,seznam!$B$1:$D$979,3,FALSE))</f>
        <v/>
      </c>
      <c r="F113" s="205"/>
      <c r="G113" s="190"/>
      <c r="I113" s="194" t="str">
        <f>IF(C113="","",VLOOKUP(C113,seznam!$B$1:$F$979,5,FALSE))</f>
        <v/>
      </c>
    </row>
    <row r="114" spans="1:9" ht="15" hidden="1" customHeight="1" outlineLevel="1" x14ac:dyDescent="0.25">
      <c r="B114" s="249" t="str">
        <f>IF(C114="","",VLOOKUP(C114,seznam!$B$1:$E$979,4,FALSE))</f>
        <v/>
      </c>
      <c r="C114" s="196"/>
      <c r="D114" s="212" t="str">
        <f>IF(C114="","",VLOOKUP(C114,seznam!$B$1:$D$979,2,FALSE))</f>
        <v/>
      </c>
      <c r="E114" s="212" t="str">
        <f>IF(C114="","",VLOOKUP(C114,seznam!$B$1:$D$979,3,FALSE))</f>
        <v/>
      </c>
      <c r="F114" s="205"/>
      <c r="G114" s="190"/>
      <c r="I114" s="194" t="str">
        <f>IF(C114="","",VLOOKUP(C114,seznam!$B$1:$F$979,5,FALSE))</f>
        <v/>
      </c>
    </row>
    <row r="115" spans="1:9" ht="15" hidden="1" customHeight="1" outlineLevel="1" x14ac:dyDescent="0.25">
      <c r="B115" s="249" t="str">
        <f>IF(C115="","",VLOOKUP(C115,seznam!$B$1:$E$979,4,FALSE))</f>
        <v/>
      </c>
      <c r="C115" s="196"/>
      <c r="D115" s="212" t="str">
        <f>IF(C115="","",VLOOKUP(C115,seznam!$B$1:$D$979,2,FALSE))</f>
        <v/>
      </c>
      <c r="E115" s="212" t="str">
        <f>IF(C115="","",VLOOKUP(C115,seznam!$B$1:$D$979,3,FALSE))</f>
        <v/>
      </c>
      <c r="F115" s="205"/>
      <c r="G115" s="190"/>
      <c r="I115" s="194" t="str">
        <f>IF(C115="","",VLOOKUP(C115,seznam!$B$1:$F$979,5,FALSE))</f>
        <v/>
      </c>
    </row>
    <row r="116" spans="1:9" ht="15" hidden="1" customHeight="1" outlineLevel="1" x14ac:dyDescent="0.25">
      <c r="B116" s="249" t="str">
        <f>IF(C116="","",VLOOKUP(C116,seznam!$B$1:$E$979,4,FALSE))</f>
        <v/>
      </c>
      <c r="C116" s="196"/>
      <c r="D116" s="212" t="str">
        <f>IF(C116="","",VLOOKUP(C116,seznam!$B$1:$D$979,2,FALSE))</f>
        <v/>
      </c>
      <c r="E116" s="212" t="str">
        <f>IF(C116="","",VLOOKUP(C116,seznam!$B$1:$D$979,3,FALSE))</f>
        <v/>
      </c>
      <c r="F116" s="205"/>
      <c r="G116" s="190"/>
      <c r="I116" s="194" t="str">
        <f>IF(C116="","",VLOOKUP(C116,seznam!$B$1:$F$979,5,FALSE))</f>
        <v/>
      </c>
    </row>
    <row r="117" spans="1:9" ht="15" hidden="1" customHeight="1" outlineLevel="1" x14ac:dyDescent="0.25">
      <c r="B117" s="249" t="str">
        <f>IF(C117="","",VLOOKUP(C117,seznam!$B$1:$E$979,4,FALSE))</f>
        <v/>
      </c>
      <c r="C117" s="196"/>
      <c r="D117" s="212" t="str">
        <f>IF(C117="","",VLOOKUP(C117,seznam!$B$1:$D$979,2,FALSE))</f>
        <v/>
      </c>
      <c r="E117" s="212" t="str">
        <f>IF(C117="","",VLOOKUP(C117,seznam!$B$1:$D$979,3,FALSE))</f>
        <v/>
      </c>
      <c r="F117" s="205"/>
      <c r="G117" s="190"/>
      <c r="I117" s="194" t="str">
        <f>IF(C117="","",VLOOKUP(C117,seznam!$B$1:$F$979,5,FALSE))</f>
        <v/>
      </c>
    </row>
    <row r="118" spans="1:9" ht="15" hidden="1" customHeight="1" outlineLevel="1" x14ac:dyDescent="0.25">
      <c r="B118" s="249" t="str">
        <f>IF(C118="","",VLOOKUP(C118,seznam!$B$1:$E$979,4,FALSE))</f>
        <v/>
      </c>
      <c r="C118" s="196"/>
      <c r="D118" s="212" t="str">
        <f>IF(C118="","",VLOOKUP(C118,seznam!$B$1:$D$979,2,FALSE))</f>
        <v/>
      </c>
      <c r="E118" s="212" t="str">
        <f>IF(C118="","",VLOOKUP(C118,seznam!$B$1:$D$979,3,FALSE))</f>
        <v/>
      </c>
      <c r="F118" s="205"/>
      <c r="G118" s="190"/>
      <c r="I118" s="194" t="str">
        <f>IF(C118="","",VLOOKUP(C118,seznam!$B$1:$F$979,5,FALSE))</f>
        <v/>
      </c>
    </row>
    <row r="119" spans="1:9" ht="15" hidden="1" customHeight="1" outlineLevel="1" x14ac:dyDescent="0.25">
      <c r="B119" s="249" t="str">
        <f>IF(C119="","",VLOOKUP(C119,seznam!$B$1:$E$979,4,FALSE))</f>
        <v/>
      </c>
      <c r="C119" s="196"/>
      <c r="D119" s="212" t="str">
        <f>IF(C119="","",VLOOKUP(C119,seznam!$B$1:$D$979,2,FALSE))</f>
        <v/>
      </c>
      <c r="E119" s="212" t="str">
        <f>IF(C119="","",VLOOKUP(C119,seznam!$B$1:$D$979,3,FALSE))</f>
        <v/>
      </c>
      <c r="F119" s="205"/>
      <c r="G119" s="190"/>
      <c r="I119" s="194" t="str">
        <f>IF(C119="","",VLOOKUP(C119,seznam!$B$1:$F$979,5,FALSE))</f>
        <v/>
      </c>
    </row>
    <row r="120" spans="1:9" hidden="1" outlineLevel="1" x14ac:dyDescent="0.25">
      <c r="B120" s="249" t="str">
        <f>IF(C120="","",VLOOKUP(C120,seznam!$B$1:$E$979,4,FALSE))</f>
        <v/>
      </c>
      <c r="C120" s="196"/>
      <c r="D120" s="212" t="str">
        <f>IF(C120="","",VLOOKUP(C120,seznam!$B$1:$D$979,2,FALSE))</f>
        <v/>
      </c>
      <c r="E120" s="212" t="str">
        <f>IF(C120="","",VLOOKUP(C120,seznam!$B$1:$D$979,3,FALSE))</f>
        <v/>
      </c>
      <c r="F120" s="205"/>
      <c r="G120" s="190"/>
      <c r="I120" s="194" t="str">
        <f>IF(C120="","",VLOOKUP(C120,seznam!$B$1:$F$979,5,FALSE))</f>
        <v/>
      </c>
    </row>
    <row r="121" spans="1:9" hidden="1" outlineLevel="1" x14ac:dyDescent="0.25">
      <c r="B121" s="249" t="str">
        <f>IF(C121="","",VLOOKUP(C121,seznam!$B$1:$E$979,4,FALSE))</f>
        <v/>
      </c>
      <c r="C121" s="196"/>
      <c r="D121" s="212" t="str">
        <f>IF(C121="","",VLOOKUP(C121,seznam!$B$1:$D$979,2,FALSE))</f>
        <v/>
      </c>
      <c r="E121" s="212" t="str">
        <f>IF(C121="","",VLOOKUP(C121,seznam!$B$1:$D$979,3,FALSE))</f>
        <v/>
      </c>
      <c r="F121" s="205"/>
      <c r="G121" s="190"/>
      <c r="I121" s="194" t="str">
        <f>IF(C121="","",VLOOKUP(C121,seznam!$B$1:$F$979,5,FALSE))</f>
        <v/>
      </c>
    </row>
    <row r="122" spans="1:9" ht="15" hidden="1" customHeight="1" outlineLevel="1" x14ac:dyDescent="0.25">
      <c r="B122" s="249" t="str">
        <f>IF(C122="","",VLOOKUP(C122,seznam!$B$1:$E$979,4,FALSE))</f>
        <v/>
      </c>
      <c r="C122" s="196"/>
      <c r="D122" s="212" t="str">
        <f>IF(C122="","",VLOOKUP(C122,seznam!$B$1:$D$979,2,FALSE))</f>
        <v/>
      </c>
      <c r="E122" s="212" t="str">
        <f>IF(C122="","",VLOOKUP(C122,seznam!$B$1:$D$979,3,FALSE))</f>
        <v/>
      </c>
      <c r="F122" s="205"/>
      <c r="G122" s="190"/>
      <c r="I122" s="194" t="str">
        <f>IF(C122="","",VLOOKUP(C122,seznam!$B$1:$F$979,5,FALSE))</f>
        <v/>
      </c>
    </row>
    <row r="123" spans="1:9" ht="15" hidden="1" customHeight="1" outlineLevel="1" x14ac:dyDescent="0.25">
      <c r="B123" s="249" t="str">
        <f>IF(C123="","",VLOOKUP(C123,seznam!$B$1:$E$979,4,FALSE))</f>
        <v/>
      </c>
      <c r="C123" s="196"/>
      <c r="D123" s="212" t="str">
        <f>IF(C123="","",VLOOKUP(C123,seznam!$B$1:$D$979,2,FALSE))</f>
        <v/>
      </c>
      <c r="E123" s="212" t="str">
        <f>IF(C123="","",VLOOKUP(C123,seznam!$B$1:$D$979,3,FALSE))</f>
        <v/>
      </c>
      <c r="F123" s="205"/>
      <c r="G123" s="190"/>
      <c r="I123" s="194" t="str">
        <f>IF(C123="","",VLOOKUP(C123,seznam!$B$1:$F$979,5,FALSE))</f>
        <v/>
      </c>
    </row>
    <row r="124" spans="1:9" ht="15" customHeight="1" collapsed="1" x14ac:dyDescent="0.25">
      <c r="A124" s="200" t="s">
        <v>44</v>
      </c>
      <c r="B124" s="251"/>
      <c r="C124" s="201"/>
      <c r="D124" s="214"/>
      <c r="E124" s="214"/>
      <c r="F124" s="207"/>
      <c r="G124" s="202"/>
      <c r="I124" s="189"/>
    </row>
    <row r="125" spans="1:9" ht="15" hidden="1" customHeight="1" outlineLevel="1" x14ac:dyDescent="0.25">
      <c r="A125" s="183" t="s">
        <v>43</v>
      </c>
      <c r="B125" s="249" t="str">
        <f>IF(C125="","",VLOOKUP(C125,seznam!$B$1:$E$979,4,FALSE))</f>
        <v/>
      </c>
      <c r="C125" s="196"/>
      <c r="D125" s="212" t="str">
        <f>IF(C125="","",VLOOKUP(C125,seznam!$B$1:$D$979,2,FALSE))</f>
        <v/>
      </c>
      <c r="E125" s="212" t="str">
        <f>IF(C125="","",VLOOKUP(C125,seznam!$B$1:$D$979,3,FALSE))</f>
        <v/>
      </c>
      <c r="F125" s="205"/>
      <c r="G125" s="190"/>
      <c r="I125" s="194" t="str">
        <f>IF(C125="","",VLOOKUP(C125,seznam!$B$1:$F$979,5,FALSE))</f>
        <v/>
      </c>
    </row>
    <row r="126" spans="1:9" ht="15" hidden="1" customHeight="1" outlineLevel="1" x14ac:dyDescent="0.25">
      <c r="B126" s="249" t="str">
        <f>IF(C126="","",VLOOKUP(C126,seznam!$B$1:$E$979,4,FALSE))</f>
        <v/>
      </c>
      <c r="C126" s="196"/>
      <c r="D126" s="212" t="str">
        <f>IF(C126="","",VLOOKUP(C126,seznam!$B$1:$D$979,2,FALSE))</f>
        <v/>
      </c>
      <c r="E126" s="212" t="str">
        <f>IF(C126="","",VLOOKUP(C126,seznam!$B$1:$D$979,3,FALSE))</f>
        <v/>
      </c>
      <c r="F126" s="205"/>
      <c r="G126" s="190"/>
      <c r="I126" s="194" t="str">
        <f>IF(C126="","",VLOOKUP(C126,seznam!$B$1:$F$979,5,FALSE))</f>
        <v/>
      </c>
    </row>
    <row r="127" spans="1:9" ht="15" hidden="1" customHeight="1" outlineLevel="1" x14ac:dyDescent="0.25">
      <c r="B127" s="249" t="str">
        <f>IF(C127="","",VLOOKUP(C127,seznam!$B$1:$E$979,4,FALSE))</f>
        <v/>
      </c>
      <c r="C127" s="196"/>
      <c r="D127" s="212" t="str">
        <f>IF(C127="","",VLOOKUP(C127,seznam!$B$1:$D$979,2,FALSE))</f>
        <v/>
      </c>
      <c r="E127" s="212" t="str">
        <f>IF(C127="","",VLOOKUP(C127,seznam!$B$1:$D$979,3,FALSE))</f>
        <v/>
      </c>
      <c r="F127" s="205"/>
      <c r="G127" s="190"/>
      <c r="I127" s="194" t="str">
        <f>IF(C127="","",VLOOKUP(C127,seznam!$B$1:$F$979,5,FALSE))</f>
        <v/>
      </c>
    </row>
    <row r="128" spans="1:9" ht="15" hidden="1" customHeight="1" outlineLevel="1" x14ac:dyDescent="0.25">
      <c r="B128" s="249" t="str">
        <f>IF(C128="","",VLOOKUP(C128,seznam!$B$1:$E$979,4,FALSE))</f>
        <v/>
      </c>
      <c r="C128" s="196"/>
      <c r="D128" s="212" t="str">
        <f>IF(C128="","",VLOOKUP(C128,seznam!$B$1:$D$979,2,FALSE))</f>
        <v/>
      </c>
      <c r="E128" s="212" t="str">
        <f>IF(C128="","",VLOOKUP(C128,seznam!$B$1:$D$979,3,FALSE))</f>
        <v/>
      </c>
      <c r="F128" s="205"/>
      <c r="G128" s="190"/>
      <c r="I128" s="194" t="str">
        <f>IF(C128="","",VLOOKUP(C128,seznam!$B$1:$F$979,5,FALSE))</f>
        <v/>
      </c>
    </row>
    <row r="129" spans="1:9" ht="15" hidden="1" customHeight="1" outlineLevel="1" x14ac:dyDescent="0.25">
      <c r="B129" s="249" t="str">
        <f>IF(C129="","",VLOOKUP(C129,seznam!$B$1:$E$979,4,FALSE))</f>
        <v/>
      </c>
      <c r="C129" s="196"/>
      <c r="D129" s="212" t="str">
        <f>IF(C129="","",VLOOKUP(C129,seznam!$B$1:$D$979,2,FALSE))</f>
        <v/>
      </c>
      <c r="E129" s="212" t="str">
        <f>IF(C129="","",VLOOKUP(C129,seznam!$B$1:$D$979,3,FALSE))</f>
        <v/>
      </c>
      <c r="F129" s="205"/>
      <c r="G129" s="190"/>
      <c r="I129" s="194" t="str">
        <f>IF(C129="","",VLOOKUP(C129,seznam!$B$1:$F$979,5,FALSE))</f>
        <v/>
      </c>
    </row>
    <row r="130" spans="1:9" ht="15" hidden="1" customHeight="1" outlineLevel="1" x14ac:dyDescent="0.25">
      <c r="B130" s="249" t="str">
        <f>IF(C130="","",VLOOKUP(C130,seznam!$B$1:$E$979,4,FALSE))</f>
        <v/>
      </c>
      <c r="C130" s="196"/>
      <c r="D130" s="212" t="str">
        <f>IF(C130="","",VLOOKUP(C130,seznam!$B$1:$D$979,2,FALSE))</f>
        <v/>
      </c>
      <c r="E130" s="212" t="str">
        <f>IF(C130="","",VLOOKUP(C130,seznam!$B$1:$D$979,3,FALSE))</f>
        <v/>
      </c>
      <c r="F130" s="205"/>
      <c r="G130" s="190"/>
      <c r="I130" s="194" t="str">
        <f>IF(C130="","",VLOOKUP(C130,seznam!$B$1:$F$979,5,FALSE))</f>
        <v/>
      </c>
    </row>
    <row r="131" spans="1:9" ht="15" hidden="1" customHeight="1" outlineLevel="1" x14ac:dyDescent="0.25">
      <c r="B131" s="249" t="str">
        <f>IF(C131="","",VLOOKUP(C131,seznam!$B$1:$E$979,4,FALSE))</f>
        <v/>
      </c>
      <c r="C131" s="196"/>
      <c r="D131" s="212" t="str">
        <f>IF(C131="","",VLOOKUP(C131,seznam!$B$1:$D$979,2,FALSE))</f>
        <v/>
      </c>
      <c r="E131" s="212" t="str">
        <f>IF(C131="","",VLOOKUP(C131,seznam!$B$1:$D$979,3,FALSE))</f>
        <v/>
      </c>
      <c r="F131" s="205"/>
      <c r="G131" s="190"/>
      <c r="I131" s="194" t="str">
        <f>IF(C131="","",VLOOKUP(C131,seznam!$B$1:$F$979,5,FALSE))</f>
        <v/>
      </c>
    </row>
    <row r="132" spans="1:9" hidden="1" outlineLevel="1" x14ac:dyDescent="0.25">
      <c r="B132" s="249" t="str">
        <f>IF(C132="","",VLOOKUP(C132,seznam!$B$1:$E$979,4,FALSE))</f>
        <v/>
      </c>
      <c r="C132" s="196"/>
      <c r="D132" s="212" t="str">
        <f>IF(C132="","",VLOOKUP(C132,seznam!$B$1:$D$979,2,FALSE))</f>
        <v/>
      </c>
      <c r="E132" s="212" t="str">
        <f>IF(C132="","",VLOOKUP(C132,seznam!$B$1:$D$979,3,FALSE))</f>
        <v/>
      </c>
      <c r="F132" s="205"/>
      <c r="G132" s="190"/>
      <c r="I132" s="194" t="str">
        <f>IF(C132="","",VLOOKUP(C132,seznam!$B$1:$F$979,5,FALSE))</f>
        <v/>
      </c>
    </row>
    <row r="133" spans="1:9" hidden="1" outlineLevel="1" x14ac:dyDescent="0.25">
      <c r="B133" s="249" t="str">
        <f>IF(C133="","",VLOOKUP(C133,seznam!$B$1:$E$979,4,FALSE))</f>
        <v/>
      </c>
      <c r="C133" s="196"/>
      <c r="D133" s="212" t="str">
        <f>IF(C133="","",VLOOKUP(C133,seznam!$B$1:$D$979,2,FALSE))</f>
        <v/>
      </c>
      <c r="E133" s="212" t="str">
        <f>IF(C133="","",VLOOKUP(C133,seznam!$B$1:$D$979,3,FALSE))</f>
        <v/>
      </c>
      <c r="F133" s="205"/>
      <c r="G133" s="190"/>
      <c r="I133" s="194" t="str">
        <f>IF(C133="","",VLOOKUP(C133,seznam!$B$1:$F$979,5,FALSE))</f>
        <v/>
      </c>
    </row>
    <row r="134" spans="1:9" ht="15" hidden="1" customHeight="1" outlineLevel="1" x14ac:dyDescent="0.25">
      <c r="B134" s="249" t="str">
        <f>IF(C134="","",VLOOKUP(C134,seznam!$B$1:$E$979,4,FALSE))</f>
        <v/>
      </c>
      <c r="C134" s="196"/>
      <c r="D134" s="212" t="str">
        <f>IF(C134="","",VLOOKUP(C134,seznam!$B$1:$D$979,2,FALSE))</f>
        <v/>
      </c>
      <c r="E134" s="212" t="str">
        <f>IF(C134="","",VLOOKUP(C134,seznam!$B$1:$D$979,3,FALSE))</f>
        <v/>
      </c>
      <c r="F134" s="205"/>
      <c r="G134" s="190"/>
      <c r="I134" s="194" t="str">
        <f>IF(C134="","",VLOOKUP(C134,seznam!$B$1:$F$979,5,FALSE))</f>
        <v/>
      </c>
    </row>
    <row r="135" spans="1:9" ht="15" hidden="1" customHeight="1" outlineLevel="1" x14ac:dyDescent="0.25">
      <c r="B135" s="249" t="str">
        <f>IF(C135="","",VLOOKUP(C135,seznam!$B$1:$E$979,4,FALSE))</f>
        <v/>
      </c>
      <c r="C135" s="196"/>
      <c r="D135" s="212" t="str">
        <f>IF(C135="","",VLOOKUP(C135,seznam!$B$1:$D$979,2,FALSE))</f>
        <v/>
      </c>
      <c r="E135" s="212" t="str">
        <f>IF(C135="","",VLOOKUP(C135,seznam!$B$1:$D$979,3,FALSE))</f>
        <v/>
      </c>
      <c r="F135" s="205"/>
      <c r="G135" s="190"/>
      <c r="I135" s="194" t="str">
        <f>IF(C135="","",VLOOKUP(C135,seznam!$B$1:$F$979,5,FALSE))</f>
        <v/>
      </c>
    </row>
    <row r="136" spans="1:9" ht="15" customHeight="1" collapsed="1" x14ac:dyDescent="0.25">
      <c r="A136" s="200" t="s">
        <v>44</v>
      </c>
      <c r="B136" s="251"/>
      <c r="C136" s="201"/>
      <c r="D136" s="214"/>
      <c r="E136" s="214"/>
      <c r="F136" s="207"/>
      <c r="G136" s="202"/>
      <c r="I136" s="189"/>
    </row>
    <row r="137" spans="1:9" ht="15" hidden="1" customHeight="1" outlineLevel="1" x14ac:dyDescent="0.25">
      <c r="A137" s="183" t="s">
        <v>43</v>
      </c>
      <c r="B137" s="249" t="str">
        <f>IF(C137="","",VLOOKUP(C137,seznam!$B$1:$E$979,4,FALSE))</f>
        <v/>
      </c>
      <c r="C137" s="196"/>
      <c r="D137" s="212" t="str">
        <f>IF(C137="","",VLOOKUP(C137,seznam!$B$1:$D$979,2,FALSE))</f>
        <v/>
      </c>
      <c r="E137" s="212" t="str">
        <f>IF(C137="","",VLOOKUP(C137,seznam!$B$1:$D$979,3,FALSE))</f>
        <v/>
      </c>
      <c r="F137" s="205"/>
      <c r="G137" s="190"/>
      <c r="I137" s="194" t="str">
        <f>IF(C137="","",VLOOKUP(C137,seznam!$B$1:$F$979,5,FALSE))</f>
        <v/>
      </c>
    </row>
    <row r="138" spans="1:9" ht="15" hidden="1" customHeight="1" outlineLevel="1" x14ac:dyDescent="0.25">
      <c r="B138" s="249" t="str">
        <f>IF(C138="","",VLOOKUP(C138,seznam!$B$1:$E$979,4,FALSE))</f>
        <v/>
      </c>
      <c r="C138" s="196"/>
      <c r="D138" s="212" t="str">
        <f>IF(C138="","",VLOOKUP(C138,seznam!$B$1:$D$979,2,FALSE))</f>
        <v/>
      </c>
      <c r="E138" s="212" t="str">
        <f>IF(C138="","",VLOOKUP(C138,seznam!$B$1:$D$979,3,FALSE))</f>
        <v/>
      </c>
      <c r="F138" s="205"/>
      <c r="G138" s="190"/>
      <c r="I138" s="194" t="str">
        <f>IF(C138="","",VLOOKUP(C138,seznam!$B$1:$F$979,5,FALSE))</f>
        <v/>
      </c>
    </row>
    <row r="139" spans="1:9" ht="15" hidden="1" customHeight="1" outlineLevel="1" x14ac:dyDescent="0.25">
      <c r="B139" s="249" t="str">
        <f>IF(C139="","",VLOOKUP(C139,seznam!$B$1:$E$979,4,FALSE))</f>
        <v/>
      </c>
      <c r="C139" s="196"/>
      <c r="D139" s="212" t="str">
        <f>IF(C139="","",VLOOKUP(C139,seznam!$B$1:$D$979,2,FALSE))</f>
        <v/>
      </c>
      <c r="E139" s="212" t="str">
        <f>IF(C139="","",VLOOKUP(C139,seznam!$B$1:$D$979,3,FALSE))</f>
        <v/>
      </c>
      <c r="F139" s="205"/>
      <c r="G139" s="190"/>
      <c r="I139" s="194" t="str">
        <f>IF(C139="","",VLOOKUP(C139,seznam!$B$1:$F$979,5,FALSE))</f>
        <v/>
      </c>
    </row>
    <row r="140" spans="1:9" ht="15" hidden="1" customHeight="1" outlineLevel="1" x14ac:dyDescent="0.25">
      <c r="B140" s="249" t="str">
        <f>IF(C140="","",VLOOKUP(C140,seznam!$B$1:$E$979,4,FALSE))</f>
        <v/>
      </c>
      <c r="C140" s="196"/>
      <c r="D140" s="212" t="str">
        <f>IF(C140="","",VLOOKUP(C140,seznam!$B$1:$D$979,2,FALSE))</f>
        <v/>
      </c>
      <c r="E140" s="212" t="str">
        <f>IF(C140="","",VLOOKUP(C140,seznam!$B$1:$D$979,3,FALSE))</f>
        <v/>
      </c>
      <c r="F140" s="205"/>
      <c r="G140" s="190"/>
      <c r="I140" s="194" t="str">
        <f>IF(C140="","",VLOOKUP(C140,seznam!$B$1:$F$979,5,FALSE))</f>
        <v/>
      </c>
    </row>
    <row r="141" spans="1:9" ht="15" hidden="1" customHeight="1" outlineLevel="1" x14ac:dyDescent="0.25">
      <c r="B141" s="249" t="str">
        <f>IF(C141="","",VLOOKUP(C141,seznam!$B$1:$E$979,4,FALSE))</f>
        <v/>
      </c>
      <c r="C141" s="196"/>
      <c r="D141" s="212" t="str">
        <f>IF(C141="","",VLOOKUP(C141,seznam!$B$1:$D$979,2,FALSE))</f>
        <v/>
      </c>
      <c r="E141" s="212" t="str">
        <f>IF(C141="","",VLOOKUP(C141,seznam!$B$1:$D$979,3,FALSE))</f>
        <v/>
      </c>
      <c r="F141" s="205"/>
      <c r="G141" s="190"/>
      <c r="I141" s="194" t="str">
        <f>IF(C141="","",VLOOKUP(C141,seznam!$B$1:$F$979,5,FALSE))</f>
        <v/>
      </c>
    </row>
    <row r="142" spans="1:9" ht="15" hidden="1" customHeight="1" outlineLevel="1" x14ac:dyDescent="0.25">
      <c r="B142" s="249" t="str">
        <f>IF(C142="","",VLOOKUP(C142,seznam!$B$1:$E$979,4,FALSE))</f>
        <v/>
      </c>
      <c r="C142" s="196"/>
      <c r="D142" s="212" t="str">
        <f>IF(C142="","",VLOOKUP(C142,seznam!$B$1:$D$979,2,FALSE))</f>
        <v/>
      </c>
      <c r="E142" s="212" t="str">
        <f>IF(C142="","",VLOOKUP(C142,seznam!$B$1:$D$979,3,FALSE))</f>
        <v/>
      </c>
      <c r="F142" s="205"/>
      <c r="G142" s="190"/>
      <c r="I142" s="194" t="str">
        <f>IF(C142="","",VLOOKUP(C142,seznam!$B$1:$F$979,5,FALSE))</f>
        <v/>
      </c>
    </row>
    <row r="143" spans="1:9" ht="15" hidden="1" customHeight="1" outlineLevel="1" x14ac:dyDescent="0.25">
      <c r="B143" s="249" t="str">
        <f>IF(C143="","",VLOOKUP(C143,seznam!$B$1:$E$979,4,FALSE))</f>
        <v/>
      </c>
      <c r="C143" s="196"/>
      <c r="D143" s="212" t="str">
        <f>IF(C143="","",VLOOKUP(C143,seznam!$B$1:$D$979,2,FALSE))</f>
        <v/>
      </c>
      <c r="E143" s="212" t="str">
        <f>IF(C143="","",VLOOKUP(C143,seznam!$B$1:$D$979,3,FALSE))</f>
        <v/>
      </c>
      <c r="F143" s="205"/>
      <c r="G143" s="190"/>
      <c r="I143" s="194" t="str">
        <f>IF(C143="","",VLOOKUP(C143,seznam!$B$1:$F$979,5,FALSE))</f>
        <v/>
      </c>
    </row>
    <row r="144" spans="1:9" hidden="1" outlineLevel="1" x14ac:dyDescent="0.25">
      <c r="B144" s="249" t="str">
        <f>IF(C144="","",VLOOKUP(C144,seznam!$B$1:$E$979,4,FALSE))</f>
        <v/>
      </c>
      <c r="C144" s="196"/>
      <c r="D144" s="212" t="str">
        <f>IF(C144="","",VLOOKUP(C144,seznam!$B$1:$D$979,2,FALSE))</f>
        <v/>
      </c>
      <c r="E144" s="212" t="str">
        <f>IF(C144="","",VLOOKUP(C144,seznam!$B$1:$D$979,3,FALSE))</f>
        <v/>
      </c>
      <c r="F144" s="205"/>
      <c r="G144" s="190"/>
      <c r="I144" s="194" t="str">
        <f>IF(C144="","",VLOOKUP(C144,seznam!$B$1:$F$979,5,FALSE))</f>
        <v/>
      </c>
    </row>
    <row r="145" spans="1:9" hidden="1" outlineLevel="1" x14ac:dyDescent="0.25">
      <c r="B145" s="249" t="str">
        <f>IF(C145="","",VLOOKUP(C145,seznam!$B$1:$E$979,4,FALSE))</f>
        <v/>
      </c>
      <c r="C145" s="196"/>
      <c r="D145" s="212" t="str">
        <f>IF(C145="","",VLOOKUP(C145,seznam!$B$1:$D$979,2,FALSE))</f>
        <v/>
      </c>
      <c r="E145" s="212" t="str">
        <f>IF(C145="","",VLOOKUP(C145,seznam!$B$1:$D$979,3,FALSE))</f>
        <v/>
      </c>
      <c r="F145" s="205"/>
      <c r="G145" s="190"/>
      <c r="I145" s="194" t="str">
        <f>IF(C145="","",VLOOKUP(C145,seznam!$B$1:$F$979,5,FALSE))</f>
        <v/>
      </c>
    </row>
    <row r="146" spans="1:9" ht="15" hidden="1" customHeight="1" outlineLevel="1" x14ac:dyDescent="0.25">
      <c r="B146" s="249" t="str">
        <f>IF(C146="","",VLOOKUP(C146,seznam!$B$1:$E$979,4,FALSE))</f>
        <v/>
      </c>
      <c r="C146" s="196"/>
      <c r="D146" s="212" t="str">
        <f>IF(C146="","",VLOOKUP(C146,seznam!$B$1:$D$979,2,FALSE))</f>
        <v/>
      </c>
      <c r="E146" s="212" t="str">
        <f>IF(C146="","",VLOOKUP(C146,seznam!$B$1:$D$979,3,FALSE))</f>
        <v/>
      </c>
      <c r="F146" s="205"/>
      <c r="G146" s="190"/>
      <c r="I146" s="194" t="str">
        <f>IF(C146="","",VLOOKUP(C146,seznam!$B$1:$F$979,5,FALSE))</f>
        <v/>
      </c>
    </row>
    <row r="147" spans="1:9" ht="15" hidden="1" customHeight="1" outlineLevel="1" x14ac:dyDescent="0.25">
      <c r="B147" s="249" t="str">
        <f>IF(C147="","",VLOOKUP(C147,seznam!$B$1:$E$979,4,FALSE))</f>
        <v/>
      </c>
      <c r="C147" s="196"/>
      <c r="D147" s="212" t="str">
        <f>IF(C147="","",VLOOKUP(C147,seznam!$B$1:$D$979,2,FALSE))</f>
        <v/>
      </c>
      <c r="E147" s="212" t="str">
        <f>IF(C147="","",VLOOKUP(C147,seznam!$B$1:$D$979,3,FALSE))</f>
        <v/>
      </c>
      <c r="F147" s="205"/>
      <c r="G147" s="190"/>
      <c r="I147" s="194" t="str">
        <f>IF(C147="","",VLOOKUP(C147,seznam!$B$1:$F$979,5,FALSE))</f>
        <v/>
      </c>
    </row>
    <row r="148" spans="1:9" ht="15" customHeight="1" collapsed="1" x14ac:dyDescent="0.25">
      <c r="A148" s="200" t="s">
        <v>44</v>
      </c>
      <c r="B148" s="251"/>
      <c r="C148" s="201"/>
      <c r="D148" s="214"/>
      <c r="E148" s="214"/>
      <c r="F148" s="207"/>
      <c r="G148" s="202"/>
      <c r="I148" s="189"/>
    </row>
    <row r="149" spans="1:9" ht="15" hidden="1" customHeight="1" outlineLevel="1" x14ac:dyDescent="0.25">
      <c r="A149" s="183" t="s">
        <v>43</v>
      </c>
      <c r="B149" s="249" t="str">
        <f>IF(C149="","",VLOOKUP(C149,seznam!$B$1:$E$979,4,FALSE))</f>
        <v/>
      </c>
      <c r="C149" s="196"/>
      <c r="D149" s="212" t="str">
        <f>IF(C149="","",VLOOKUP(C149,seznam!$B$1:$D$979,2,FALSE))</f>
        <v/>
      </c>
      <c r="E149" s="212" t="str">
        <f>IF(C149="","",VLOOKUP(C149,seznam!$B$1:$D$979,3,FALSE))</f>
        <v/>
      </c>
      <c r="F149" s="205"/>
      <c r="G149" s="190"/>
      <c r="I149" s="194" t="str">
        <f>IF(C149="","",VLOOKUP(C149,seznam!$B$1:$F$979,5,FALSE))</f>
        <v/>
      </c>
    </row>
    <row r="150" spans="1:9" ht="15" hidden="1" customHeight="1" outlineLevel="1" x14ac:dyDescent="0.25">
      <c r="B150" s="249" t="str">
        <f>IF(C150="","",VLOOKUP(C150,seznam!$B$1:$E$979,4,FALSE))</f>
        <v/>
      </c>
      <c r="C150" s="196"/>
      <c r="D150" s="212" t="str">
        <f>IF(C150="","",VLOOKUP(C150,seznam!$B$1:$D$979,2,FALSE))</f>
        <v/>
      </c>
      <c r="E150" s="212" t="str">
        <f>IF(C150="","",VLOOKUP(C150,seznam!$B$1:$D$979,3,FALSE))</f>
        <v/>
      </c>
      <c r="F150" s="205"/>
      <c r="G150" s="190"/>
      <c r="I150" s="194" t="str">
        <f>IF(C150="","",VLOOKUP(C150,seznam!$B$1:$F$979,5,FALSE))</f>
        <v/>
      </c>
    </row>
    <row r="151" spans="1:9" ht="15" hidden="1" customHeight="1" outlineLevel="1" x14ac:dyDescent="0.25">
      <c r="B151" s="249" t="str">
        <f>IF(C151="","",VLOOKUP(C151,seznam!$B$1:$E$979,4,FALSE))</f>
        <v/>
      </c>
      <c r="C151" s="196"/>
      <c r="D151" s="212" t="str">
        <f>IF(C151="","",VLOOKUP(C151,seznam!$B$1:$D$979,2,FALSE))</f>
        <v/>
      </c>
      <c r="E151" s="212" t="str">
        <f>IF(C151="","",VLOOKUP(C151,seznam!$B$1:$D$979,3,FALSE))</f>
        <v/>
      </c>
      <c r="F151" s="205"/>
      <c r="G151" s="190"/>
      <c r="I151" s="194" t="str">
        <f>IF(C151="","",VLOOKUP(C151,seznam!$B$1:$F$979,5,FALSE))</f>
        <v/>
      </c>
    </row>
    <row r="152" spans="1:9" ht="15" hidden="1" customHeight="1" outlineLevel="1" x14ac:dyDescent="0.25">
      <c r="B152" s="249" t="str">
        <f>IF(C152="","",VLOOKUP(C152,seznam!$B$1:$E$979,4,FALSE))</f>
        <v/>
      </c>
      <c r="C152" s="196"/>
      <c r="D152" s="212" t="str">
        <f>IF(C152="","",VLOOKUP(C152,seznam!$B$1:$D$979,2,FALSE))</f>
        <v/>
      </c>
      <c r="E152" s="212" t="str">
        <f>IF(C152="","",VLOOKUP(C152,seznam!$B$1:$D$979,3,FALSE))</f>
        <v/>
      </c>
      <c r="F152" s="205"/>
      <c r="G152" s="190"/>
      <c r="I152" s="194" t="str">
        <f>IF(C152="","",VLOOKUP(C152,seznam!$B$1:$F$979,5,FALSE))</f>
        <v/>
      </c>
    </row>
    <row r="153" spans="1:9" ht="15" hidden="1" customHeight="1" outlineLevel="1" x14ac:dyDescent="0.25">
      <c r="B153" s="249" t="str">
        <f>IF(C153="","",VLOOKUP(C153,seznam!$B$1:$E$979,4,FALSE))</f>
        <v/>
      </c>
      <c r="C153" s="196"/>
      <c r="D153" s="212" t="str">
        <f>IF(C153="","",VLOOKUP(C153,seznam!$B$1:$D$979,2,FALSE))</f>
        <v/>
      </c>
      <c r="E153" s="212" t="str">
        <f>IF(C153="","",VLOOKUP(C153,seznam!$B$1:$D$979,3,FALSE))</f>
        <v/>
      </c>
      <c r="F153" s="205"/>
      <c r="G153" s="190"/>
      <c r="I153" s="194" t="str">
        <f>IF(C153="","",VLOOKUP(C153,seznam!$B$1:$F$979,5,FALSE))</f>
        <v/>
      </c>
    </row>
    <row r="154" spans="1:9" ht="15" hidden="1" customHeight="1" outlineLevel="1" x14ac:dyDescent="0.25">
      <c r="B154" s="249" t="str">
        <f>IF(C154="","",VLOOKUP(C154,seznam!$B$1:$E$979,4,FALSE))</f>
        <v/>
      </c>
      <c r="C154" s="196"/>
      <c r="D154" s="212" t="str">
        <f>IF(C154="","",VLOOKUP(C154,seznam!$B$1:$D$979,2,FALSE))</f>
        <v/>
      </c>
      <c r="E154" s="212" t="str">
        <f>IF(C154="","",VLOOKUP(C154,seznam!$B$1:$D$979,3,FALSE))</f>
        <v/>
      </c>
      <c r="F154" s="205"/>
      <c r="G154" s="190"/>
      <c r="I154" s="194" t="str">
        <f>IF(C154="","",VLOOKUP(C154,seznam!$B$1:$F$979,5,FALSE))</f>
        <v/>
      </c>
    </row>
    <row r="155" spans="1:9" ht="15" hidden="1" customHeight="1" outlineLevel="1" x14ac:dyDescent="0.25">
      <c r="B155" s="249" t="str">
        <f>IF(C155="","",VLOOKUP(C155,seznam!$B$1:$E$979,4,FALSE))</f>
        <v/>
      </c>
      <c r="C155" s="196"/>
      <c r="D155" s="212" t="str">
        <f>IF(C155="","",VLOOKUP(C155,seznam!$B$1:$D$979,2,FALSE))</f>
        <v/>
      </c>
      <c r="E155" s="212" t="str">
        <f>IF(C155="","",VLOOKUP(C155,seznam!$B$1:$D$979,3,FALSE))</f>
        <v/>
      </c>
      <c r="F155" s="205"/>
      <c r="G155" s="190"/>
      <c r="I155" s="194" t="str">
        <f>IF(C155="","",VLOOKUP(C155,seznam!$B$1:$F$979,5,FALSE))</f>
        <v/>
      </c>
    </row>
    <row r="156" spans="1:9" hidden="1" outlineLevel="1" x14ac:dyDescent="0.25">
      <c r="B156" s="249" t="str">
        <f>IF(C156="","",VLOOKUP(C156,seznam!$B$1:$E$979,4,FALSE))</f>
        <v/>
      </c>
      <c r="C156" s="196"/>
      <c r="D156" s="212" t="str">
        <f>IF(C156="","",VLOOKUP(C156,seznam!$B$1:$D$979,2,FALSE))</f>
        <v/>
      </c>
      <c r="E156" s="212" t="str">
        <f>IF(C156="","",VLOOKUP(C156,seznam!$B$1:$D$979,3,FALSE))</f>
        <v/>
      </c>
      <c r="F156" s="205"/>
      <c r="G156" s="190"/>
      <c r="I156" s="194" t="str">
        <f>IF(C156="","",VLOOKUP(C156,seznam!$B$1:$F$979,5,FALSE))</f>
        <v/>
      </c>
    </row>
    <row r="157" spans="1:9" hidden="1" outlineLevel="1" x14ac:dyDescent="0.25">
      <c r="B157" s="249" t="str">
        <f>IF(C157="","",VLOOKUP(C157,seznam!$B$1:$E$979,4,FALSE))</f>
        <v/>
      </c>
      <c r="C157" s="196"/>
      <c r="D157" s="212" t="str">
        <f>IF(C157="","",VLOOKUP(C157,seznam!$B$1:$D$979,2,FALSE))</f>
        <v/>
      </c>
      <c r="E157" s="212" t="str">
        <f>IF(C157="","",VLOOKUP(C157,seznam!$B$1:$D$979,3,FALSE))</f>
        <v/>
      </c>
      <c r="F157" s="205"/>
      <c r="G157" s="190"/>
      <c r="I157" s="194" t="str">
        <f>IF(C157="","",VLOOKUP(C157,seznam!$B$1:$F$979,5,FALSE))</f>
        <v/>
      </c>
    </row>
    <row r="158" spans="1:9" ht="15" hidden="1" customHeight="1" outlineLevel="1" x14ac:dyDescent="0.25">
      <c r="B158" s="249" t="str">
        <f>IF(C158="","",VLOOKUP(C158,seznam!$B$1:$E$979,4,FALSE))</f>
        <v/>
      </c>
      <c r="C158" s="196"/>
      <c r="D158" s="212" t="str">
        <f>IF(C158="","",VLOOKUP(C158,seznam!$B$1:$D$979,2,FALSE))</f>
        <v/>
      </c>
      <c r="E158" s="212" t="str">
        <f>IF(C158="","",VLOOKUP(C158,seznam!$B$1:$D$979,3,FALSE))</f>
        <v/>
      </c>
      <c r="F158" s="205"/>
      <c r="G158" s="190"/>
      <c r="I158" s="194" t="str">
        <f>IF(C158="","",VLOOKUP(C158,seznam!$B$1:$F$979,5,FALSE))</f>
        <v/>
      </c>
    </row>
    <row r="159" spans="1:9" ht="15" hidden="1" customHeight="1" outlineLevel="1" x14ac:dyDescent="0.25">
      <c r="B159" s="249" t="str">
        <f>IF(C159="","",VLOOKUP(C159,seznam!$B$1:$E$979,4,FALSE))</f>
        <v/>
      </c>
      <c r="C159" s="196"/>
      <c r="D159" s="212" t="str">
        <f>IF(C159="","",VLOOKUP(C159,seznam!$B$1:$D$979,2,FALSE))</f>
        <v/>
      </c>
      <c r="E159" s="212" t="str">
        <f>IF(C159="","",VLOOKUP(C159,seznam!$B$1:$D$979,3,FALSE))</f>
        <v/>
      </c>
      <c r="F159" s="205"/>
      <c r="G159" s="190"/>
      <c r="I159" s="194" t="str">
        <f>IF(C159="","",VLOOKUP(C159,seznam!$B$1:$F$979,5,FALSE))</f>
        <v/>
      </c>
    </row>
    <row r="160" spans="1:9" ht="15" customHeight="1" collapsed="1" x14ac:dyDescent="0.25">
      <c r="A160" s="200" t="s">
        <v>44</v>
      </c>
      <c r="B160" s="251"/>
      <c r="C160" s="201"/>
      <c r="D160" s="214"/>
      <c r="E160" s="214"/>
      <c r="F160" s="207"/>
      <c r="G160" s="202"/>
      <c r="I160" s="189"/>
    </row>
    <row r="161" spans="1:9" ht="15" hidden="1" customHeight="1" outlineLevel="1" x14ac:dyDescent="0.25">
      <c r="A161" s="183" t="s">
        <v>43</v>
      </c>
      <c r="B161" s="249" t="str">
        <f>IF(C161="","",VLOOKUP(C161,seznam!$B$1:$E$979,4,FALSE))</f>
        <v/>
      </c>
      <c r="C161" s="196"/>
      <c r="D161" s="212" t="str">
        <f>IF(C161="","",VLOOKUP(C161,seznam!$B$1:$D$979,2,FALSE))</f>
        <v/>
      </c>
      <c r="E161" s="212" t="str">
        <f>IF(C161="","",VLOOKUP(C161,seznam!$B$1:$D$979,3,FALSE))</f>
        <v/>
      </c>
      <c r="F161" s="205"/>
      <c r="G161" s="190"/>
      <c r="I161" s="194" t="str">
        <f>IF(C161="","",VLOOKUP(C161,seznam!$B$1:$F$979,5,FALSE))</f>
        <v/>
      </c>
    </row>
    <row r="162" spans="1:9" ht="15" hidden="1" customHeight="1" outlineLevel="1" x14ac:dyDescent="0.25">
      <c r="B162" s="249" t="str">
        <f>IF(C162="","",VLOOKUP(C162,seznam!$B$1:$E$979,4,FALSE))</f>
        <v/>
      </c>
      <c r="C162" s="196"/>
      <c r="D162" s="212" t="str">
        <f>IF(C162="","",VLOOKUP(C162,seznam!$B$1:$D$979,2,FALSE))</f>
        <v/>
      </c>
      <c r="E162" s="212" t="str">
        <f>IF(C162="","",VLOOKUP(C162,seznam!$B$1:$D$979,3,FALSE))</f>
        <v/>
      </c>
      <c r="F162" s="205"/>
      <c r="G162" s="190"/>
      <c r="I162" s="194" t="str">
        <f>IF(C162="","",VLOOKUP(C162,seznam!$B$1:$F$979,5,FALSE))</f>
        <v/>
      </c>
    </row>
    <row r="163" spans="1:9" ht="15" hidden="1" customHeight="1" outlineLevel="1" x14ac:dyDescent="0.25">
      <c r="B163" s="249" t="str">
        <f>IF(C163="","",VLOOKUP(C163,seznam!$B$1:$E$979,4,FALSE))</f>
        <v/>
      </c>
      <c r="C163" s="196"/>
      <c r="D163" s="212" t="str">
        <f>IF(C163="","",VLOOKUP(C163,seznam!$B$1:$D$979,2,FALSE))</f>
        <v/>
      </c>
      <c r="E163" s="212" t="str">
        <f>IF(C163="","",VLOOKUP(C163,seznam!$B$1:$D$979,3,FALSE))</f>
        <v/>
      </c>
      <c r="F163" s="205"/>
      <c r="G163" s="190"/>
      <c r="I163" s="194" t="str">
        <f>IF(C163="","",VLOOKUP(C163,seznam!$B$1:$F$979,5,FALSE))</f>
        <v/>
      </c>
    </row>
    <row r="164" spans="1:9" ht="15" hidden="1" customHeight="1" outlineLevel="1" x14ac:dyDescent="0.25">
      <c r="B164" s="249" t="str">
        <f>IF(C164="","",VLOOKUP(C164,seznam!$B$1:$E$979,4,FALSE))</f>
        <v/>
      </c>
      <c r="C164" s="196"/>
      <c r="D164" s="212" t="str">
        <f>IF(C164="","",VLOOKUP(C164,seznam!$B$1:$D$979,2,FALSE))</f>
        <v/>
      </c>
      <c r="E164" s="212" t="str">
        <f>IF(C164="","",VLOOKUP(C164,seznam!$B$1:$D$979,3,FALSE))</f>
        <v/>
      </c>
      <c r="F164" s="205"/>
      <c r="G164" s="190"/>
      <c r="I164" s="194" t="str">
        <f>IF(C164="","",VLOOKUP(C164,seznam!$B$1:$F$979,5,FALSE))</f>
        <v/>
      </c>
    </row>
    <row r="165" spans="1:9" ht="15" hidden="1" customHeight="1" outlineLevel="1" x14ac:dyDescent="0.25">
      <c r="B165" s="249" t="str">
        <f>IF(C165="","",VLOOKUP(C165,seznam!$B$1:$E$979,4,FALSE))</f>
        <v/>
      </c>
      <c r="C165" s="196"/>
      <c r="D165" s="212" t="str">
        <f>IF(C165="","",VLOOKUP(C165,seznam!$B$1:$D$979,2,FALSE))</f>
        <v/>
      </c>
      <c r="E165" s="212" t="str">
        <f>IF(C165="","",VLOOKUP(C165,seznam!$B$1:$D$979,3,FALSE))</f>
        <v/>
      </c>
      <c r="F165" s="205"/>
      <c r="G165" s="190"/>
      <c r="I165" s="194" t="str">
        <f>IF(C165="","",VLOOKUP(C165,seznam!$B$1:$F$979,5,FALSE))</f>
        <v/>
      </c>
    </row>
    <row r="166" spans="1:9" ht="15" hidden="1" customHeight="1" outlineLevel="1" x14ac:dyDescent="0.25">
      <c r="B166" s="249" t="str">
        <f>IF(C166="","",VLOOKUP(C166,seznam!$B$1:$E$979,4,FALSE))</f>
        <v/>
      </c>
      <c r="C166" s="196"/>
      <c r="D166" s="212" t="str">
        <f>IF(C166="","",VLOOKUP(C166,seznam!$B$1:$D$979,2,FALSE))</f>
        <v/>
      </c>
      <c r="E166" s="212" t="str">
        <f>IF(C166="","",VLOOKUP(C166,seznam!$B$1:$D$979,3,FALSE))</f>
        <v/>
      </c>
      <c r="F166" s="205"/>
      <c r="G166" s="190"/>
      <c r="I166" s="194" t="str">
        <f>IF(C166="","",VLOOKUP(C166,seznam!$B$1:$F$979,5,FALSE))</f>
        <v/>
      </c>
    </row>
    <row r="167" spans="1:9" ht="15" hidden="1" customHeight="1" outlineLevel="1" x14ac:dyDescent="0.25">
      <c r="B167" s="249" t="str">
        <f>IF(C167="","",VLOOKUP(C167,seznam!$B$1:$E$979,4,FALSE))</f>
        <v/>
      </c>
      <c r="C167" s="196"/>
      <c r="D167" s="212" t="str">
        <f>IF(C167="","",VLOOKUP(C167,seznam!$B$1:$D$979,2,FALSE))</f>
        <v/>
      </c>
      <c r="E167" s="212" t="str">
        <f>IF(C167="","",VLOOKUP(C167,seznam!$B$1:$D$979,3,FALSE))</f>
        <v/>
      </c>
      <c r="F167" s="205"/>
      <c r="G167" s="190"/>
      <c r="I167" s="194" t="str">
        <f>IF(C167="","",VLOOKUP(C167,seznam!$B$1:$F$979,5,FALSE))</f>
        <v/>
      </c>
    </row>
    <row r="168" spans="1:9" hidden="1" outlineLevel="1" x14ac:dyDescent="0.25">
      <c r="B168" s="249" t="str">
        <f>IF(C168="","",VLOOKUP(C168,seznam!$B$1:$E$979,4,FALSE))</f>
        <v/>
      </c>
      <c r="C168" s="196"/>
      <c r="D168" s="212" t="str">
        <f>IF(C168="","",VLOOKUP(C168,seznam!$B$1:$D$979,2,FALSE))</f>
        <v/>
      </c>
      <c r="E168" s="212" t="str">
        <f>IF(C168="","",VLOOKUP(C168,seznam!$B$1:$D$979,3,FALSE))</f>
        <v/>
      </c>
      <c r="F168" s="205"/>
      <c r="G168" s="190"/>
      <c r="I168" s="194" t="str">
        <f>IF(C168="","",VLOOKUP(C168,seznam!$B$1:$F$979,5,FALSE))</f>
        <v/>
      </c>
    </row>
    <row r="169" spans="1:9" hidden="1" outlineLevel="1" x14ac:dyDescent="0.25">
      <c r="B169" s="249" t="str">
        <f>IF(C169="","",VLOOKUP(C169,seznam!$B$1:$E$979,4,FALSE))</f>
        <v/>
      </c>
      <c r="C169" s="196"/>
      <c r="D169" s="212" t="str">
        <f>IF(C169="","",VLOOKUP(C169,seznam!$B$1:$D$979,2,FALSE))</f>
        <v/>
      </c>
      <c r="E169" s="212" t="str">
        <f>IF(C169="","",VLOOKUP(C169,seznam!$B$1:$D$979,3,FALSE))</f>
        <v/>
      </c>
      <c r="F169" s="205"/>
      <c r="G169" s="190"/>
      <c r="I169" s="194" t="str">
        <f>IF(C169="","",VLOOKUP(C169,seznam!$B$1:$F$979,5,FALSE))</f>
        <v/>
      </c>
    </row>
    <row r="170" spans="1:9" ht="15" hidden="1" customHeight="1" outlineLevel="1" x14ac:dyDescent="0.25">
      <c r="B170" s="249" t="str">
        <f>IF(C170="","",VLOOKUP(C170,seznam!$B$1:$E$979,4,FALSE))</f>
        <v/>
      </c>
      <c r="C170" s="196"/>
      <c r="D170" s="212" t="str">
        <f>IF(C170="","",VLOOKUP(C170,seznam!$B$1:$D$979,2,FALSE))</f>
        <v/>
      </c>
      <c r="E170" s="212" t="str">
        <f>IF(C170="","",VLOOKUP(C170,seznam!$B$1:$D$979,3,FALSE))</f>
        <v/>
      </c>
      <c r="F170" s="205"/>
      <c r="G170" s="190"/>
      <c r="I170" s="194" t="str">
        <f>IF(C170="","",VLOOKUP(C170,seznam!$B$1:$F$979,5,FALSE))</f>
        <v/>
      </c>
    </row>
    <row r="171" spans="1:9" ht="15" hidden="1" customHeight="1" outlineLevel="1" x14ac:dyDescent="0.25">
      <c r="B171" s="249" t="str">
        <f>IF(C171="","",VLOOKUP(C171,seznam!$B$1:$E$979,4,FALSE))</f>
        <v/>
      </c>
      <c r="C171" s="196"/>
      <c r="D171" s="212" t="str">
        <f>IF(C171="","",VLOOKUP(C171,seznam!$B$1:$D$979,2,FALSE))</f>
        <v/>
      </c>
      <c r="E171" s="212" t="str">
        <f>IF(C171="","",VLOOKUP(C171,seznam!$B$1:$D$979,3,FALSE))</f>
        <v/>
      </c>
      <c r="F171" s="205"/>
      <c r="G171" s="190"/>
      <c r="I171" s="194" t="str">
        <f>IF(C171="","",VLOOKUP(C171,seznam!$B$1:$F$979,5,FALSE))</f>
        <v/>
      </c>
    </row>
    <row r="172" spans="1:9" ht="15" customHeight="1" collapsed="1" x14ac:dyDescent="0.25">
      <c r="A172" s="200" t="s">
        <v>44</v>
      </c>
      <c r="B172" s="251"/>
      <c r="C172" s="201"/>
      <c r="D172" s="214"/>
      <c r="E172" s="214"/>
      <c r="F172" s="207"/>
      <c r="G172" s="202"/>
      <c r="I172" s="189"/>
    </row>
    <row r="173" spans="1:9" ht="15" hidden="1" customHeight="1" outlineLevel="1" x14ac:dyDescent="0.25">
      <c r="A173" s="183" t="s">
        <v>43</v>
      </c>
      <c r="B173" s="249" t="str">
        <f>IF(C173="","",VLOOKUP(C173,seznam!$B$1:$E$979,4,FALSE))</f>
        <v/>
      </c>
      <c r="C173" s="196"/>
      <c r="D173" s="212" t="str">
        <f>IF(C173="","",VLOOKUP(C173,seznam!$B$1:$D$979,2,FALSE))</f>
        <v/>
      </c>
      <c r="E173" s="212" t="str">
        <f>IF(C173="","",VLOOKUP(C173,seznam!$B$1:$D$979,3,FALSE))</f>
        <v/>
      </c>
      <c r="F173" s="205"/>
      <c r="G173" s="190"/>
      <c r="I173" s="194" t="str">
        <f>IF(C173="","",VLOOKUP(C173,seznam!$B$1:$F$979,5,FALSE))</f>
        <v/>
      </c>
    </row>
    <row r="174" spans="1:9" ht="15" hidden="1" customHeight="1" outlineLevel="1" x14ac:dyDescent="0.25">
      <c r="B174" s="249" t="str">
        <f>IF(C174="","",VLOOKUP(C174,seznam!$B$1:$E$979,4,FALSE))</f>
        <v/>
      </c>
      <c r="C174" s="196"/>
      <c r="D174" s="212" t="str">
        <f>IF(C174="","",VLOOKUP(C174,seznam!$B$1:$D$979,2,FALSE))</f>
        <v/>
      </c>
      <c r="E174" s="212" t="str">
        <f>IF(C174="","",VLOOKUP(C174,seznam!$B$1:$D$979,3,FALSE))</f>
        <v/>
      </c>
      <c r="F174" s="205"/>
      <c r="G174" s="190"/>
      <c r="I174" s="194" t="str">
        <f>IF(C174="","",VLOOKUP(C174,seznam!$B$1:$F$979,5,FALSE))</f>
        <v/>
      </c>
    </row>
    <row r="175" spans="1:9" ht="15" hidden="1" customHeight="1" outlineLevel="1" x14ac:dyDescent="0.25">
      <c r="B175" s="249" t="str">
        <f>IF(C175="","",VLOOKUP(C175,seznam!$B$1:$E$979,4,FALSE))</f>
        <v/>
      </c>
      <c r="C175" s="196"/>
      <c r="D175" s="212" t="str">
        <f>IF(C175="","",VLOOKUP(C175,seznam!$B$1:$D$979,2,FALSE))</f>
        <v/>
      </c>
      <c r="E175" s="212" t="str">
        <f>IF(C175="","",VLOOKUP(C175,seznam!$B$1:$D$979,3,FALSE))</f>
        <v/>
      </c>
      <c r="F175" s="205"/>
      <c r="G175" s="190"/>
      <c r="I175" s="194" t="str">
        <f>IF(C175="","",VLOOKUP(C175,seznam!$B$1:$F$979,5,FALSE))</f>
        <v/>
      </c>
    </row>
    <row r="176" spans="1:9" ht="15" hidden="1" customHeight="1" outlineLevel="1" x14ac:dyDescent="0.25">
      <c r="B176" s="249" t="str">
        <f>IF(C176="","",VLOOKUP(C176,seznam!$B$1:$E$979,4,FALSE))</f>
        <v/>
      </c>
      <c r="C176" s="196"/>
      <c r="D176" s="212" t="str">
        <f>IF(C176="","",VLOOKUP(C176,seznam!$B$1:$D$979,2,FALSE))</f>
        <v/>
      </c>
      <c r="E176" s="212" t="str">
        <f>IF(C176="","",VLOOKUP(C176,seznam!$B$1:$D$979,3,FALSE))</f>
        <v/>
      </c>
      <c r="F176" s="205"/>
      <c r="G176" s="190"/>
      <c r="I176" s="194" t="str">
        <f>IF(C176="","",VLOOKUP(C176,seznam!$B$1:$F$979,5,FALSE))</f>
        <v/>
      </c>
    </row>
    <row r="177" spans="1:9" ht="15" hidden="1" customHeight="1" outlineLevel="1" x14ac:dyDescent="0.25">
      <c r="B177" s="249" t="str">
        <f>IF(C177="","",VLOOKUP(C177,seznam!$B$1:$E$979,4,FALSE))</f>
        <v/>
      </c>
      <c r="C177" s="196"/>
      <c r="D177" s="212" t="str">
        <f>IF(C177="","",VLOOKUP(C177,seznam!$B$1:$D$979,2,FALSE))</f>
        <v/>
      </c>
      <c r="E177" s="212" t="str">
        <f>IF(C177="","",VLOOKUP(C177,seznam!$B$1:$D$979,3,FALSE))</f>
        <v/>
      </c>
      <c r="F177" s="205"/>
      <c r="G177" s="190"/>
      <c r="I177" s="194" t="str">
        <f>IF(C177="","",VLOOKUP(C177,seznam!$B$1:$F$979,5,FALSE))</f>
        <v/>
      </c>
    </row>
    <row r="178" spans="1:9" ht="15" hidden="1" customHeight="1" outlineLevel="1" x14ac:dyDescent="0.25">
      <c r="B178" s="249" t="str">
        <f>IF(C178="","",VLOOKUP(C178,seznam!$B$1:$E$979,4,FALSE))</f>
        <v/>
      </c>
      <c r="C178" s="196"/>
      <c r="D178" s="212" t="str">
        <f>IF(C178="","",VLOOKUP(C178,seznam!$B$1:$D$979,2,FALSE))</f>
        <v/>
      </c>
      <c r="E178" s="212" t="str">
        <f>IF(C178="","",VLOOKUP(C178,seznam!$B$1:$D$979,3,FALSE))</f>
        <v/>
      </c>
      <c r="F178" s="205"/>
      <c r="G178" s="190"/>
      <c r="I178" s="194" t="str">
        <f>IF(C178="","",VLOOKUP(C178,seznam!$B$1:$F$979,5,FALSE))</f>
        <v/>
      </c>
    </row>
    <row r="179" spans="1:9" ht="15" hidden="1" customHeight="1" outlineLevel="1" x14ac:dyDescent="0.25">
      <c r="B179" s="249" t="str">
        <f>IF(C179="","",VLOOKUP(C179,seznam!$B$1:$E$979,4,FALSE))</f>
        <v/>
      </c>
      <c r="C179" s="196"/>
      <c r="D179" s="212" t="str">
        <f>IF(C179="","",VLOOKUP(C179,seznam!$B$1:$D$979,2,FALSE))</f>
        <v/>
      </c>
      <c r="E179" s="212" t="str">
        <f>IF(C179="","",VLOOKUP(C179,seznam!$B$1:$D$979,3,FALSE))</f>
        <v/>
      </c>
      <c r="F179" s="205"/>
      <c r="G179" s="190"/>
      <c r="I179" s="194" t="str">
        <f>IF(C179="","",VLOOKUP(C179,seznam!$B$1:$F$979,5,FALSE))</f>
        <v/>
      </c>
    </row>
    <row r="180" spans="1:9" hidden="1" outlineLevel="1" x14ac:dyDescent="0.25">
      <c r="B180" s="249" t="str">
        <f>IF(C180="","",VLOOKUP(C180,seznam!$B$1:$E$979,4,FALSE))</f>
        <v/>
      </c>
      <c r="C180" s="196"/>
      <c r="D180" s="212" t="str">
        <f>IF(C180="","",VLOOKUP(C180,seznam!$B$1:$D$979,2,FALSE))</f>
        <v/>
      </c>
      <c r="E180" s="212" t="str">
        <f>IF(C180="","",VLOOKUP(C180,seznam!$B$1:$D$979,3,FALSE))</f>
        <v/>
      </c>
      <c r="F180" s="205"/>
      <c r="G180" s="190"/>
      <c r="I180" s="194" t="str">
        <f>IF(C180="","",VLOOKUP(C180,seznam!$B$1:$F$979,5,FALSE))</f>
        <v/>
      </c>
    </row>
    <row r="181" spans="1:9" hidden="1" outlineLevel="1" x14ac:dyDescent="0.25">
      <c r="B181" s="249" t="str">
        <f>IF(C181="","",VLOOKUP(C181,seznam!$B$1:$E$979,4,FALSE))</f>
        <v/>
      </c>
      <c r="C181" s="196"/>
      <c r="D181" s="212" t="str">
        <f>IF(C181="","",VLOOKUP(C181,seznam!$B$1:$D$979,2,FALSE))</f>
        <v/>
      </c>
      <c r="E181" s="212" t="str">
        <f>IF(C181="","",VLOOKUP(C181,seznam!$B$1:$D$979,3,FALSE))</f>
        <v/>
      </c>
      <c r="F181" s="205"/>
      <c r="G181" s="190"/>
      <c r="I181" s="194" t="str">
        <f>IF(C181="","",VLOOKUP(C181,seznam!$B$1:$F$979,5,FALSE))</f>
        <v/>
      </c>
    </row>
    <row r="182" spans="1:9" ht="15" hidden="1" customHeight="1" outlineLevel="1" x14ac:dyDescent="0.25">
      <c r="B182" s="249" t="str">
        <f>IF(C182="","",VLOOKUP(C182,seznam!$B$1:$E$979,4,FALSE))</f>
        <v/>
      </c>
      <c r="C182" s="196"/>
      <c r="D182" s="212" t="str">
        <f>IF(C182="","",VLOOKUP(C182,seznam!$B$1:$D$979,2,FALSE))</f>
        <v/>
      </c>
      <c r="E182" s="212" t="str">
        <f>IF(C182="","",VLOOKUP(C182,seznam!$B$1:$D$979,3,FALSE))</f>
        <v/>
      </c>
      <c r="F182" s="205"/>
      <c r="G182" s="190"/>
      <c r="I182" s="194" t="str">
        <f>IF(C182="","",VLOOKUP(C182,seznam!$B$1:$F$979,5,FALSE))</f>
        <v/>
      </c>
    </row>
    <row r="183" spans="1:9" ht="15" hidden="1" customHeight="1" outlineLevel="1" x14ac:dyDescent="0.25">
      <c r="B183" s="249" t="str">
        <f>IF(C183="","",VLOOKUP(C183,seznam!$B$1:$E$979,4,FALSE))</f>
        <v/>
      </c>
      <c r="C183" s="196"/>
      <c r="D183" s="212" t="str">
        <f>IF(C183="","",VLOOKUP(C183,seznam!$B$1:$D$979,2,FALSE))</f>
        <v/>
      </c>
      <c r="E183" s="212" t="str">
        <f>IF(C183="","",VLOOKUP(C183,seznam!$B$1:$D$979,3,FALSE))</f>
        <v/>
      </c>
      <c r="F183" s="205"/>
      <c r="G183" s="190"/>
      <c r="I183" s="194" t="str">
        <f>IF(C183="","",VLOOKUP(C183,seznam!$B$1:$F$979,5,FALSE))</f>
        <v/>
      </c>
    </row>
    <row r="184" spans="1:9" ht="15" customHeight="1" collapsed="1" x14ac:dyDescent="0.25">
      <c r="A184" s="200" t="s">
        <v>44</v>
      </c>
      <c r="B184" s="251"/>
      <c r="C184" s="201"/>
      <c r="D184" s="214"/>
      <c r="E184" s="214"/>
      <c r="F184" s="207"/>
      <c r="G184" s="202"/>
      <c r="I184" s="189"/>
    </row>
    <row r="185" spans="1:9" ht="15" hidden="1" customHeight="1" outlineLevel="1" x14ac:dyDescent="0.25">
      <c r="A185" s="183" t="s">
        <v>43</v>
      </c>
      <c r="B185" s="249" t="str">
        <f>IF(C185="","",VLOOKUP(C185,seznam!$B$1:$E$979,4,FALSE))</f>
        <v/>
      </c>
      <c r="C185" s="196"/>
      <c r="D185" s="212" t="str">
        <f>IF(C185="","",VLOOKUP(C185,seznam!$B$1:$D$979,2,FALSE))</f>
        <v/>
      </c>
      <c r="E185" s="212" t="str">
        <f>IF(C185="","",VLOOKUP(C185,seznam!$B$1:$D$979,3,FALSE))</f>
        <v/>
      </c>
      <c r="F185" s="205"/>
      <c r="G185" s="190"/>
      <c r="I185" s="194" t="str">
        <f>IF(C185="","",VLOOKUP(C185,seznam!$B$1:$F$979,5,FALSE))</f>
        <v/>
      </c>
    </row>
    <row r="186" spans="1:9" ht="15" hidden="1" customHeight="1" outlineLevel="1" x14ac:dyDescent="0.25">
      <c r="B186" s="249" t="str">
        <f>IF(C186="","",VLOOKUP(C186,seznam!$B$1:$E$979,4,FALSE))</f>
        <v/>
      </c>
      <c r="C186" s="196"/>
      <c r="D186" s="212" t="str">
        <f>IF(C186="","",VLOOKUP(C186,seznam!$B$1:$D$979,2,FALSE))</f>
        <v/>
      </c>
      <c r="E186" s="212" t="str">
        <f>IF(C186="","",VLOOKUP(C186,seznam!$B$1:$D$979,3,FALSE))</f>
        <v/>
      </c>
      <c r="F186" s="205"/>
      <c r="G186" s="190"/>
      <c r="I186" s="194" t="str">
        <f>IF(C186="","",VLOOKUP(C186,seznam!$B$1:$F$979,5,FALSE))</f>
        <v/>
      </c>
    </row>
    <row r="187" spans="1:9" ht="15" hidden="1" customHeight="1" outlineLevel="1" x14ac:dyDescent="0.25">
      <c r="B187" s="249" t="str">
        <f>IF(C187="","",VLOOKUP(C187,seznam!$B$1:$E$979,4,FALSE))</f>
        <v/>
      </c>
      <c r="C187" s="196"/>
      <c r="D187" s="212" t="str">
        <f>IF(C187="","",VLOOKUP(C187,seznam!$B$1:$D$979,2,FALSE))</f>
        <v/>
      </c>
      <c r="E187" s="212" t="str">
        <f>IF(C187="","",VLOOKUP(C187,seznam!$B$1:$D$979,3,FALSE))</f>
        <v/>
      </c>
      <c r="F187" s="205"/>
      <c r="G187" s="190"/>
      <c r="I187" s="194" t="str">
        <f>IF(C187="","",VLOOKUP(C187,seznam!$B$1:$F$979,5,FALSE))</f>
        <v/>
      </c>
    </row>
    <row r="188" spans="1:9" ht="15" hidden="1" customHeight="1" outlineLevel="1" x14ac:dyDescent="0.25">
      <c r="B188" s="249" t="str">
        <f>IF(C188="","",VLOOKUP(C188,seznam!$B$1:$E$979,4,FALSE))</f>
        <v/>
      </c>
      <c r="C188" s="196"/>
      <c r="D188" s="212" t="str">
        <f>IF(C188="","",VLOOKUP(C188,seznam!$B$1:$D$979,2,FALSE))</f>
        <v/>
      </c>
      <c r="E188" s="212" t="str">
        <f>IF(C188="","",VLOOKUP(C188,seznam!$B$1:$D$979,3,FALSE))</f>
        <v/>
      </c>
      <c r="F188" s="205"/>
      <c r="G188" s="190"/>
      <c r="I188" s="194" t="str">
        <f>IF(C188="","",VLOOKUP(C188,seznam!$B$1:$F$979,5,FALSE))</f>
        <v/>
      </c>
    </row>
    <row r="189" spans="1:9" ht="15" hidden="1" customHeight="1" outlineLevel="1" x14ac:dyDescent="0.25">
      <c r="B189" s="249" t="str">
        <f>IF(C189="","",VLOOKUP(C189,seznam!$B$1:$E$979,4,FALSE))</f>
        <v/>
      </c>
      <c r="C189" s="196"/>
      <c r="D189" s="212" t="str">
        <f>IF(C189="","",VLOOKUP(C189,seznam!$B$1:$D$979,2,FALSE))</f>
        <v/>
      </c>
      <c r="E189" s="212" t="str">
        <f>IF(C189="","",VLOOKUP(C189,seznam!$B$1:$D$979,3,FALSE))</f>
        <v/>
      </c>
      <c r="F189" s="205"/>
      <c r="G189" s="190"/>
      <c r="I189" s="194" t="str">
        <f>IF(C189="","",VLOOKUP(C189,seznam!$B$1:$F$979,5,FALSE))</f>
        <v/>
      </c>
    </row>
    <row r="190" spans="1:9" ht="15" hidden="1" customHeight="1" outlineLevel="1" x14ac:dyDescent="0.25">
      <c r="B190" s="249" t="str">
        <f>IF(C190="","",VLOOKUP(C190,seznam!$B$1:$E$979,4,FALSE))</f>
        <v/>
      </c>
      <c r="C190" s="196"/>
      <c r="D190" s="212" t="str">
        <f>IF(C190="","",VLOOKUP(C190,seznam!$B$1:$D$979,2,FALSE))</f>
        <v/>
      </c>
      <c r="E190" s="212" t="str">
        <f>IF(C190="","",VLOOKUP(C190,seznam!$B$1:$D$979,3,FALSE))</f>
        <v/>
      </c>
      <c r="F190" s="205"/>
      <c r="G190" s="190"/>
      <c r="I190" s="194" t="str">
        <f>IF(C190="","",VLOOKUP(C190,seznam!$B$1:$F$979,5,FALSE))</f>
        <v/>
      </c>
    </row>
    <row r="191" spans="1:9" ht="15" hidden="1" customHeight="1" outlineLevel="1" x14ac:dyDescent="0.25">
      <c r="B191" s="249" t="str">
        <f>IF(C191="","",VLOOKUP(C191,seznam!$B$1:$E$979,4,FALSE))</f>
        <v/>
      </c>
      <c r="C191" s="196"/>
      <c r="D191" s="212" t="str">
        <f>IF(C191="","",VLOOKUP(C191,seznam!$B$1:$D$979,2,FALSE))</f>
        <v/>
      </c>
      <c r="E191" s="212" t="str">
        <f>IF(C191="","",VLOOKUP(C191,seznam!$B$1:$D$979,3,FALSE))</f>
        <v/>
      </c>
      <c r="F191" s="205"/>
      <c r="G191" s="190"/>
      <c r="I191" s="194" t="str">
        <f>IF(C191="","",VLOOKUP(C191,seznam!$B$1:$F$979,5,FALSE))</f>
        <v/>
      </c>
    </row>
    <row r="192" spans="1:9" hidden="1" outlineLevel="1" x14ac:dyDescent="0.25">
      <c r="B192" s="249" t="str">
        <f>IF(C192="","",VLOOKUP(C192,seznam!$B$1:$E$979,4,FALSE))</f>
        <v/>
      </c>
      <c r="C192" s="196"/>
      <c r="D192" s="212" t="str">
        <f>IF(C192="","",VLOOKUP(C192,seznam!$B$1:$D$979,2,FALSE))</f>
        <v/>
      </c>
      <c r="E192" s="212" t="str">
        <f>IF(C192="","",VLOOKUP(C192,seznam!$B$1:$D$979,3,FALSE))</f>
        <v/>
      </c>
      <c r="F192" s="205"/>
      <c r="G192" s="190"/>
      <c r="I192" s="194" t="str">
        <f>IF(C192="","",VLOOKUP(C192,seznam!$B$1:$F$979,5,FALSE))</f>
        <v/>
      </c>
    </row>
    <row r="193" spans="1:9" hidden="1" outlineLevel="1" x14ac:dyDescent="0.25">
      <c r="B193" s="249" t="str">
        <f>IF(C193="","",VLOOKUP(C193,seznam!$B$1:$E$979,4,FALSE))</f>
        <v/>
      </c>
      <c r="C193" s="196"/>
      <c r="D193" s="212" t="str">
        <f>IF(C193="","",VLOOKUP(C193,seznam!$B$1:$D$979,2,FALSE))</f>
        <v/>
      </c>
      <c r="E193" s="212" t="str">
        <f>IF(C193="","",VLOOKUP(C193,seznam!$B$1:$D$979,3,FALSE))</f>
        <v/>
      </c>
      <c r="F193" s="205"/>
      <c r="G193" s="190"/>
      <c r="I193" s="194" t="str">
        <f>IF(C193="","",VLOOKUP(C193,seznam!$B$1:$F$979,5,FALSE))</f>
        <v/>
      </c>
    </row>
    <row r="194" spans="1:9" ht="15" hidden="1" customHeight="1" outlineLevel="1" x14ac:dyDescent="0.25">
      <c r="B194" s="249" t="str">
        <f>IF(C194="","",VLOOKUP(C194,seznam!$B$1:$E$979,4,FALSE))</f>
        <v/>
      </c>
      <c r="C194" s="196"/>
      <c r="D194" s="212" t="str">
        <f>IF(C194="","",VLOOKUP(C194,seznam!$B$1:$D$979,2,FALSE))</f>
        <v/>
      </c>
      <c r="E194" s="212" t="str">
        <f>IF(C194="","",VLOOKUP(C194,seznam!$B$1:$D$979,3,FALSE))</f>
        <v/>
      </c>
      <c r="F194" s="205"/>
      <c r="G194" s="190"/>
      <c r="I194" s="194" t="str">
        <f>IF(C194="","",VLOOKUP(C194,seznam!$B$1:$F$979,5,FALSE))</f>
        <v/>
      </c>
    </row>
    <row r="195" spans="1:9" ht="15" hidden="1" customHeight="1" outlineLevel="1" x14ac:dyDescent="0.25">
      <c r="B195" s="249" t="str">
        <f>IF(C195="","",VLOOKUP(C195,seznam!$B$1:$E$979,4,FALSE))</f>
        <v/>
      </c>
      <c r="C195" s="196"/>
      <c r="D195" s="212" t="str">
        <f>IF(C195="","",VLOOKUP(C195,seznam!$B$1:$D$979,2,FALSE))</f>
        <v/>
      </c>
      <c r="E195" s="212" t="str">
        <f>IF(C195="","",VLOOKUP(C195,seznam!$B$1:$D$979,3,FALSE))</f>
        <v/>
      </c>
      <c r="F195" s="205"/>
      <c r="G195" s="190"/>
      <c r="I195" s="194" t="str">
        <f>IF(C195="","",VLOOKUP(C195,seznam!$B$1:$F$979,5,FALSE))</f>
        <v/>
      </c>
    </row>
    <row r="196" spans="1:9" ht="15" customHeight="1" collapsed="1" x14ac:dyDescent="0.25">
      <c r="A196" s="200" t="s">
        <v>44</v>
      </c>
      <c r="B196" s="251"/>
      <c r="C196" s="201"/>
      <c r="D196" s="214"/>
      <c r="E196" s="214"/>
      <c r="F196" s="207"/>
      <c r="G196" s="202"/>
      <c r="I196" s="189"/>
    </row>
    <row r="197" spans="1:9" ht="15" hidden="1" customHeight="1" outlineLevel="1" x14ac:dyDescent="0.25">
      <c r="A197" s="183" t="s">
        <v>43</v>
      </c>
      <c r="B197" s="249" t="str">
        <f>IF(C197="","",VLOOKUP(C197,seznam!$B$1:$E$979,4,FALSE))</f>
        <v/>
      </c>
      <c r="C197" s="196"/>
      <c r="D197" s="212" t="str">
        <f>IF(C197="","",VLOOKUP(C197,seznam!$B$1:$D$979,2,FALSE))</f>
        <v/>
      </c>
      <c r="E197" s="212" t="str">
        <f>IF(C197="","",VLOOKUP(C197,seznam!$B$1:$D$979,3,FALSE))</f>
        <v/>
      </c>
      <c r="F197" s="205"/>
      <c r="G197" s="190"/>
      <c r="I197" s="194" t="str">
        <f>IF(C197="","",VLOOKUP(C197,seznam!$B$1:$F$979,5,FALSE))</f>
        <v/>
      </c>
    </row>
    <row r="198" spans="1:9" ht="15" hidden="1" customHeight="1" outlineLevel="1" x14ac:dyDescent="0.25">
      <c r="B198" s="249" t="str">
        <f>IF(C198="","",VLOOKUP(C198,seznam!$B$1:$E$979,4,FALSE))</f>
        <v/>
      </c>
      <c r="C198" s="196"/>
      <c r="D198" s="212" t="str">
        <f>IF(C198="","",VLOOKUP(C198,seznam!$B$1:$D$979,2,FALSE))</f>
        <v/>
      </c>
      <c r="E198" s="212" t="str">
        <f>IF(C198="","",VLOOKUP(C198,seznam!$B$1:$D$979,3,FALSE))</f>
        <v/>
      </c>
      <c r="F198" s="205"/>
      <c r="G198" s="190"/>
      <c r="I198" s="194" t="str">
        <f>IF(C198="","",VLOOKUP(C198,seznam!$B$1:$F$979,5,FALSE))</f>
        <v/>
      </c>
    </row>
    <row r="199" spans="1:9" ht="15" hidden="1" customHeight="1" outlineLevel="1" x14ac:dyDescent="0.25">
      <c r="B199" s="249" t="str">
        <f>IF(C199="","",VLOOKUP(C199,seznam!$B$1:$E$979,4,FALSE))</f>
        <v/>
      </c>
      <c r="C199" s="196"/>
      <c r="D199" s="212" t="str">
        <f>IF(C199="","",VLOOKUP(C199,seznam!$B$1:$D$979,2,FALSE))</f>
        <v/>
      </c>
      <c r="E199" s="212" t="str">
        <f>IF(C199="","",VLOOKUP(C199,seznam!$B$1:$D$979,3,FALSE))</f>
        <v/>
      </c>
      <c r="F199" s="205"/>
      <c r="G199" s="190"/>
      <c r="I199" s="194" t="str">
        <f>IF(C199="","",VLOOKUP(C199,seznam!$B$1:$F$979,5,FALSE))</f>
        <v/>
      </c>
    </row>
    <row r="200" spans="1:9" ht="15" hidden="1" customHeight="1" outlineLevel="1" x14ac:dyDescent="0.25">
      <c r="B200" s="249" t="str">
        <f>IF(C200="","",VLOOKUP(C200,seznam!$B$1:$E$979,4,FALSE))</f>
        <v/>
      </c>
      <c r="C200" s="196"/>
      <c r="D200" s="212" t="str">
        <f>IF(C200="","",VLOOKUP(C200,seznam!$B$1:$D$979,2,FALSE))</f>
        <v/>
      </c>
      <c r="E200" s="212" t="str">
        <f>IF(C200="","",VLOOKUP(C200,seznam!$B$1:$D$979,3,FALSE))</f>
        <v/>
      </c>
      <c r="F200" s="205"/>
      <c r="G200" s="190"/>
      <c r="I200" s="194" t="str">
        <f>IF(C200="","",VLOOKUP(C200,seznam!$B$1:$F$979,5,FALSE))</f>
        <v/>
      </c>
    </row>
    <row r="201" spans="1:9" ht="15" hidden="1" customHeight="1" outlineLevel="1" x14ac:dyDescent="0.25">
      <c r="B201" s="249" t="str">
        <f>IF(C201="","",VLOOKUP(C201,seznam!$B$1:$E$979,4,FALSE))</f>
        <v/>
      </c>
      <c r="C201" s="196"/>
      <c r="D201" s="212" t="str">
        <f>IF(C201="","",VLOOKUP(C201,seznam!$B$1:$D$979,2,FALSE))</f>
        <v/>
      </c>
      <c r="E201" s="212" t="str">
        <f>IF(C201="","",VLOOKUP(C201,seznam!$B$1:$D$979,3,FALSE))</f>
        <v/>
      </c>
      <c r="F201" s="205"/>
      <c r="G201" s="190"/>
      <c r="I201" s="194" t="str">
        <f>IF(C201="","",VLOOKUP(C201,seznam!$B$1:$F$979,5,FALSE))</f>
        <v/>
      </c>
    </row>
    <row r="202" spans="1:9" ht="15" hidden="1" customHeight="1" outlineLevel="1" x14ac:dyDescent="0.25">
      <c r="B202" s="249" t="str">
        <f>IF(C202="","",VLOOKUP(C202,seznam!$B$1:$E$979,4,FALSE))</f>
        <v/>
      </c>
      <c r="C202" s="196"/>
      <c r="D202" s="212" t="str">
        <f>IF(C202="","",VLOOKUP(C202,seznam!$B$1:$D$979,2,FALSE))</f>
        <v/>
      </c>
      <c r="E202" s="212" t="str">
        <f>IF(C202="","",VLOOKUP(C202,seznam!$B$1:$D$979,3,FALSE))</f>
        <v/>
      </c>
      <c r="F202" s="205"/>
      <c r="G202" s="190"/>
      <c r="I202" s="194" t="str">
        <f>IF(C202="","",VLOOKUP(C202,seznam!$B$1:$F$979,5,FALSE))</f>
        <v/>
      </c>
    </row>
    <row r="203" spans="1:9" ht="15" hidden="1" customHeight="1" outlineLevel="1" x14ac:dyDescent="0.25">
      <c r="B203" s="249" t="str">
        <f>IF(C203="","",VLOOKUP(C203,seznam!$B$1:$E$979,4,FALSE))</f>
        <v/>
      </c>
      <c r="C203" s="196"/>
      <c r="D203" s="212" t="str">
        <f>IF(C203="","",VLOOKUP(C203,seznam!$B$1:$D$979,2,FALSE))</f>
        <v/>
      </c>
      <c r="E203" s="212" t="str">
        <f>IF(C203="","",VLOOKUP(C203,seznam!$B$1:$D$979,3,FALSE))</f>
        <v/>
      </c>
      <c r="F203" s="205"/>
      <c r="G203" s="190"/>
      <c r="I203" s="194" t="str">
        <f>IF(C203="","",VLOOKUP(C203,seznam!$B$1:$F$979,5,FALSE))</f>
        <v/>
      </c>
    </row>
    <row r="204" spans="1:9" hidden="1" outlineLevel="1" x14ac:dyDescent="0.25">
      <c r="B204" s="249" t="str">
        <f>IF(C204="","",VLOOKUP(C204,seznam!$B$1:$E$979,4,FALSE))</f>
        <v/>
      </c>
      <c r="C204" s="196"/>
      <c r="D204" s="212" t="str">
        <f>IF(C204="","",VLOOKUP(C204,seznam!$B$1:$D$979,2,FALSE))</f>
        <v/>
      </c>
      <c r="E204" s="212" t="str">
        <f>IF(C204="","",VLOOKUP(C204,seznam!$B$1:$D$979,3,FALSE))</f>
        <v/>
      </c>
      <c r="F204" s="205"/>
      <c r="G204" s="190"/>
      <c r="I204" s="194" t="str">
        <f>IF(C204="","",VLOOKUP(C204,seznam!$B$1:$F$979,5,FALSE))</f>
        <v/>
      </c>
    </row>
    <row r="205" spans="1:9" hidden="1" outlineLevel="1" x14ac:dyDescent="0.25">
      <c r="B205" s="249" t="str">
        <f>IF(C205="","",VLOOKUP(C205,seznam!$B$1:$E$979,4,FALSE))</f>
        <v/>
      </c>
      <c r="C205" s="196"/>
      <c r="D205" s="212" t="str">
        <f>IF(C205="","",VLOOKUP(C205,seznam!$B$1:$D$979,2,FALSE))</f>
        <v/>
      </c>
      <c r="E205" s="212" t="str">
        <f>IF(C205="","",VLOOKUP(C205,seznam!$B$1:$D$979,3,FALSE))</f>
        <v/>
      </c>
      <c r="F205" s="205"/>
      <c r="G205" s="190"/>
      <c r="I205" s="194" t="str">
        <f>IF(C205="","",VLOOKUP(C205,seznam!$B$1:$F$979,5,FALSE))</f>
        <v/>
      </c>
    </row>
    <row r="206" spans="1:9" ht="15" hidden="1" customHeight="1" outlineLevel="1" x14ac:dyDescent="0.25">
      <c r="B206" s="249" t="str">
        <f>IF(C206="","",VLOOKUP(C206,seznam!$B$1:$E$979,4,FALSE))</f>
        <v/>
      </c>
      <c r="C206" s="196"/>
      <c r="D206" s="212" t="str">
        <f>IF(C206="","",VLOOKUP(C206,seznam!$B$1:$D$979,2,FALSE))</f>
        <v/>
      </c>
      <c r="E206" s="212" t="str">
        <f>IF(C206="","",VLOOKUP(C206,seznam!$B$1:$D$979,3,FALSE))</f>
        <v/>
      </c>
      <c r="F206" s="205"/>
      <c r="G206" s="190"/>
      <c r="I206" s="194" t="str">
        <f>IF(C206="","",VLOOKUP(C206,seznam!$B$1:$F$979,5,FALSE))</f>
        <v/>
      </c>
    </row>
    <row r="207" spans="1:9" ht="15" hidden="1" customHeight="1" outlineLevel="1" x14ac:dyDescent="0.25">
      <c r="B207" s="249" t="str">
        <f>IF(C207="","",VLOOKUP(C207,seznam!$B$1:$E$979,4,FALSE))</f>
        <v/>
      </c>
      <c r="C207" s="196"/>
      <c r="D207" s="212" t="str">
        <f>IF(C207="","",VLOOKUP(C207,seznam!$B$1:$D$979,2,FALSE))</f>
        <v/>
      </c>
      <c r="E207" s="212" t="str">
        <f>IF(C207="","",VLOOKUP(C207,seznam!$B$1:$D$979,3,FALSE))</f>
        <v/>
      </c>
      <c r="F207" s="205"/>
      <c r="G207" s="190"/>
      <c r="I207" s="194" t="str">
        <f>IF(C207="","",VLOOKUP(C207,seznam!$B$1:$F$979,5,FALSE))</f>
        <v/>
      </c>
    </row>
    <row r="208" spans="1:9" ht="15" customHeight="1" collapsed="1" x14ac:dyDescent="0.25">
      <c r="A208" s="200" t="s">
        <v>44</v>
      </c>
      <c r="B208" s="251"/>
      <c r="C208" s="201"/>
      <c r="D208" s="214"/>
      <c r="E208" s="214"/>
      <c r="F208" s="207"/>
      <c r="G208" s="202"/>
      <c r="I208" s="189"/>
    </row>
    <row r="209" spans="1:9" ht="15" hidden="1" customHeight="1" outlineLevel="1" x14ac:dyDescent="0.25">
      <c r="A209" s="183" t="s">
        <v>43</v>
      </c>
      <c r="B209" s="249" t="str">
        <f>IF(C209="","",VLOOKUP(C209,seznam!$B$1:$E$979,4,FALSE))</f>
        <v/>
      </c>
      <c r="C209" s="196"/>
      <c r="D209" s="212" t="str">
        <f>IF(C209="","",VLOOKUP(C209,seznam!$B$1:$D$979,2,FALSE))</f>
        <v/>
      </c>
      <c r="E209" s="212" t="str">
        <f>IF(C209="","",VLOOKUP(C209,seznam!$B$1:$D$979,3,FALSE))</f>
        <v/>
      </c>
      <c r="F209" s="205"/>
      <c r="G209" s="190"/>
      <c r="I209" s="194" t="str">
        <f>IF(C209="","",VLOOKUP(C209,seznam!$B$1:$F$979,5,FALSE))</f>
        <v/>
      </c>
    </row>
    <row r="210" spans="1:9" ht="15" hidden="1" customHeight="1" outlineLevel="1" x14ac:dyDescent="0.25">
      <c r="B210" s="249" t="str">
        <f>IF(C210="","",VLOOKUP(C210,seznam!$B$1:$E$979,4,FALSE))</f>
        <v/>
      </c>
      <c r="C210" s="196"/>
      <c r="D210" s="212" t="str">
        <f>IF(C210="","",VLOOKUP(C210,seznam!$B$1:$D$979,2,FALSE))</f>
        <v/>
      </c>
      <c r="E210" s="212" t="str">
        <f>IF(C210="","",VLOOKUP(C210,seznam!$B$1:$D$979,3,FALSE))</f>
        <v/>
      </c>
      <c r="F210" s="205"/>
      <c r="G210" s="190"/>
      <c r="I210" s="194" t="str">
        <f>IF(C210="","",VLOOKUP(C210,seznam!$B$1:$F$979,5,FALSE))</f>
        <v/>
      </c>
    </row>
    <row r="211" spans="1:9" ht="15" hidden="1" customHeight="1" outlineLevel="1" x14ac:dyDescent="0.25">
      <c r="B211" s="249" t="str">
        <f>IF(C211="","",VLOOKUP(C211,seznam!$B$1:$E$979,4,FALSE))</f>
        <v/>
      </c>
      <c r="C211" s="196"/>
      <c r="D211" s="212" t="str">
        <f>IF(C211="","",VLOOKUP(C211,seznam!$B$1:$D$979,2,FALSE))</f>
        <v/>
      </c>
      <c r="E211" s="212" t="str">
        <f>IF(C211="","",VLOOKUP(C211,seznam!$B$1:$D$979,3,FALSE))</f>
        <v/>
      </c>
      <c r="F211" s="205"/>
      <c r="G211" s="190"/>
      <c r="I211" s="194" t="str">
        <f>IF(C211="","",VLOOKUP(C211,seznam!$B$1:$F$979,5,FALSE))</f>
        <v/>
      </c>
    </row>
    <row r="212" spans="1:9" ht="15" hidden="1" customHeight="1" outlineLevel="1" x14ac:dyDescent="0.25">
      <c r="B212" s="249" t="str">
        <f>IF(C212="","",VLOOKUP(C212,seznam!$B$1:$E$979,4,FALSE))</f>
        <v/>
      </c>
      <c r="C212" s="196"/>
      <c r="D212" s="212" t="str">
        <f>IF(C212="","",VLOOKUP(C212,seznam!$B$1:$D$979,2,FALSE))</f>
        <v/>
      </c>
      <c r="E212" s="212" t="str">
        <f>IF(C212="","",VLOOKUP(C212,seznam!$B$1:$D$979,3,FALSE))</f>
        <v/>
      </c>
      <c r="F212" s="205"/>
      <c r="G212" s="190"/>
      <c r="I212" s="194" t="str">
        <f>IF(C212="","",VLOOKUP(C212,seznam!$B$1:$F$979,5,FALSE))</f>
        <v/>
      </c>
    </row>
    <row r="213" spans="1:9" ht="15" hidden="1" customHeight="1" outlineLevel="1" x14ac:dyDescent="0.25">
      <c r="B213" s="249" t="str">
        <f>IF(C213="","",VLOOKUP(C213,seznam!$B$1:$E$979,4,FALSE))</f>
        <v/>
      </c>
      <c r="C213" s="196"/>
      <c r="D213" s="212" t="str">
        <f>IF(C213="","",VLOOKUP(C213,seznam!$B$1:$D$979,2,FALSE))</f>
        <v/>
      </c>
      <c r="E213" s="212" t="str">
        <f>IF(C213="","",VLOOKUP(C213,seznam!$B$1:$D$979,3,FALSE))</f>
        <v/>
      </c>
      <c r="F213" s="205"/>
      <c r="G213" s="190"/>
      <c r="I213" s="194" t="str">
        <f>IF(C213="","",VLOOKUP(C213,seznam!$B$1:$F$979,5,FALSE))</f>
        <v/>
      </c>
    </row>
    <row r="214" spans="1:9" ht="15" hidden="1" customHeight="1" outlineLevel="1" x14ac:dyDescent="0.25">
      <c r="B214" s="249" t="str">
        <f>IF(C214="","",VLOOKUP(C214,seznam!$B$1:$E$979,4,FALSE))</f>
        <v/>
      </c>
      <c r="C214" s="196"/>
      <c r="D214" s="212" t="str">
        <f>IF(C214="","",VLOOKUP(C214,seznam!$B$1:$D$979,2,FALSE))</f>
        <v/>
      </c>
      <c r="E214" s="212" t="str">
        <f>IF(C214="","",VLOOKUP(C214,seznam!$B$1:$D$979,3,FALSE))</f>
        <v/>
      </c>
      <c r="F214" s="205"/>
      <c r="G214" s="190"/>
      <c r="I214" s="194" t="str">
        <f>IF(C214="","",VLOOKUP(C214,seznam!$B$1:$F$979,5,FALSE))</f>
        <v/>
      </c>
    </row>
    <row r="215" spans="1:9" ht="15" hidden="1" customHeight="1" outlineLevel="1" x14ac:dyDescent="0.25">
      <c r="B215" s="249" t="str">
        <f>IF(C215="","",VLOOKUP(C215,seznam!$B$1:$E$979,4,FALSE))</f>
        <v/>
      </c>
      <c r="C215" s="196"/>
      <c r="D215" s="212" t="str">
        <f>IF(C215="","",VLOOKUP(C215,seznam!$B$1:$D$979,2,FALSE))</f>
        <v/>
      </c>
      <c r="E215" s="212" t="str">
        <f>IF(C215="","",VLOOKUP(C215,seznam!$B$1:$D$979,3,FALSE))</f>
        <v/>
      </c>
      <c r="F215" s="205"/>
      <c r="G215" s="190"/>
      <c r="I215" s="194" t="str">
        <f>IF(C215="","",VLOOKUP(C215,seznam!$B$1:$F$979,5,FALSE))</f>
        <v/>
      </c>
    </row>
    <row r="216" spans="1:9" hidden="1" outlineLevel="1" x14ac:dyDescent="0.25">
      <c r="B216" s="249" t="str">
        <f>IF(C216="","",VLOOKUP(C216,seznam!$B$1:$E$979,4,FALSE))</f>
        <v/>
      </c>
      <c r="C216" s="196"/>
      <c r="D216" s="212" t="str">
        <f>IF(C216="","",VLOOKUP(C216,seznam!$B$1:$D$979,2,FALSE))</f>
        <v/>
      </c>
      <c r="E216" s="212" t="str">
        <f>IF(C216="","",VLOOKUP(C216,seznam!$B$1:$D$979,3,FALSE))</f>
        <v/>
      </c>
      <c r="F216" s="205"/>
      <c r="G216" s="190"/>
      <c r="I216" s="194" t="str">
        <f>IF(C216="","",VLOOKUP(C216,seznam!$B$1:$F$979,5,FALSE))</f>
        <v/>
      </c>
    </row>
    <row r="217" spans="1:9" hidden="1" outlineLevel="1" x14ac:dyDescent="0.25">
      <c r="B217" s="249" t="str">
        <f>IF(C217="","",VLOOKUP(C217,seznam!$B$1:$E$979,4,FALSE))</f>
        <v/>
      </c>
      <c r="C217" s="196"/>
      <c r="D217" s="212" t="str">
        <f>IF(C217="","",VLOOKUP(C217,seznam!$B$1:$D$979,2,FALSE))</f>
        <v/>
      </c>
      <c r="E217" s="212" t="str">
        <f>IF(C217="","",VLOOKUP(C217,seznam!$B$1:$D$979,3,FALSE))</f>
        <v/>
      </c>
      <c r="F217" s="205"/>
      <c r="G217" s="190"/>
      <c r="I217" s="194" t="str">
        <f>IF(C217="","",VLOOKUP(C217,seznam!$B$1:$F$979,5,FALSE))</f>
        <v/>
      </c>
    </row>
    <row r="218" spans="1:9" ht="15" hidden="1" customHeight="1" outlineLevel="1" x14ac:dyDescent="0.25">
      <c r="B218" s="249" t="str">
        <f>IF(C218="","",VLOOKUP(C218,seznam!$B$1:$E$979,4,FALSE))</f>
        <v/>
      </c>
      <c r="C218" s="196"/>
      <c r="D218" s="212" t="str">
        <f>IF(C218="","",VLOOKUP(C218,seznam!$B$1:$D$979,2,FALSE))</f>
        <v/>
      </c>
      <c r="E218" s="212" t="str">
        <f>IF(C218="","",VLOOKUP(C218,seznam!$B$1:$D$979,3,FALSE))</f>
        <v/>
      </c>
      <c r="F218" s="205"/>
      <c r="G218" s="190"/>
      <c r="I218" s="194" t="str">
        <f>IF(C218="","",VLOOKUP(C218,seznam!$B$1:$F$979,5,FALSE))</f>
        <v/>
      </c>
    </row>
    <row r="219" spans="1:9" ht="15" hidden="1" customHeight="1" outlineLevel="1" x14ac:dyDescent="0.25">
      <c r="B219" s="249" t="str">
        <f>IF(C219="","",VLOOKUP(C219,seznam!$B$1:$E$979,4,FALSE))</f>
        <v/>
      </c>
      <c r="C219" s="196"/>
      <c r="D219" s="212" t="str">
        <f>IF(C219="","",VLOOKUP(C219,seznam!$B$1:$D$979,2,FALSE))</f>
        <v/>
      </c>
      <c r="E219" s="212" t="str">
        <f>IF(C219="","",VLOOKUP(C219,seznam!$B$1:$D$979,3,FALSE))</f>
        <v/>
      </c>
      <c r="F219" s="205"/>
      <c r="G219" s="190"/>
      <c r="I219" s="194" t="str">
        <f>IF(C219="","",VLOOKUP(C219,seznam!$B$1:$F$979,5,FALSE))</f>
        <v/>
      </c>
    </row>
    <row r="220" spans="1:9" ht="15" customHeight="1" collapsed="1" x14ac:dyDescent="0.25">
      <c r="A220" s="200" t="s">
        <v>44</v>
      </c>
      <c r="B220" s="251"/>
      <c r="C220" s="201"/>
      <c r="D220" s="214"/>
      <c r="E220" s="214"/>
      <c r="F220" s="207"/>
      <c r="G220" s="202"/>
      <c r="I220" s="189"/>
    </row>
    <row r="221" spans="1:9" ht="15" hidden="1" customHeight="1" outlineLevel="1" x14ac:dyDescent="0.25">
      <c r="A221" s="183" t="s">
        <v>43</v>
      </c>
      <c r="B221" s="249" t="str">
        <f>IF(C221="","",VLOOKUP(C221,seznam!$B$1:$E$979,4,FALSE))</f>
        <v/>
      </c>
      <c r="C221" s="196"/>
      <c r="D221" s="212" t="str">
        <f>IF(C221="","",VLOOKUP(C221,seznam!$B$1:$D$979,2,FALSE))</f>
        <v/>
      </c>
      <c r="E221" s="212" t="str">
        <f>IF(C221="","",VLOOKUP(C221,seznam!$B$1:$D$979,3,FALSE))</f>
        <v/>
      </c>
      <c r="F221" s="205"/>
      <c r="G221" s="190"/>
      <c r="I221" s="194" t="str">
        <f>IF(C221="","",VLOOKUP(C221,seznam!$B$1:$F$979,5,FALSE))</f>
        <v/>
      </c>
    </row>
    <row r="222" spans="1:9" ht="15" hidden="1" customHeight="1" outlineLevel="1" x14ac:dyDescent="0.25">
      <c r="B222" s="249" t="str">
        <f>IF(C222="","",VLOOKUP(C222,seznam!$B$1:$E$979,4,FALSE))</f>
        <v/>
      </c>
      <c r="C222" s="196"/>
      <c r="D222" s="212" t="str">
        <f>IF(C222="","",VLOOKUP(C222,seznam!$B$1:$D$979,2,FALSE))</f>
        <v/>
      </c>
      <c r="E222" s="212" t="str">
        <f>IF(C222="","",VLOOKUP(C222,seznam!$B$1:$D$979,3,FALSE))</f>
        <v/>
      </c>
      <c r="F222" s="205"/>
      <c r="G222" s="190"/>
      <c r="I222" s="194" t="str">
        <f>IF(C222="","",VLOOKUP(C222,seznam!$B$1:$F$979,5,FALSE))</f>
        <v/>
      </c>
    </row>
    <row r="223" spans="1:9" ht="15" hidden="1" customHeight="1" outlineLevel="1" x14ac:dyDescent="0.25">
      <c r="B223" s="249" t="str">
        <f>IF(C223="","",VLOOKUP(C223,seznam!$B$1:$E$979,4,FALSE))</f>
        <v/>
      </c>
      <c r="C223" s="196"/>
      <c r="D223" s="212" t="str">
        <f>IF(C223="","",VLOOKUP(C223,seznam!$B$1:$D$979,2,FALSE))</f>
        <v/>
      </c>
      <c r="E223" s="212" t="str">
        <f>IF(C223="","",VLOOKUP(C223,seznam!$B$1:$D$979,3,FALSE))</f>
        <v/>
      </c>
      <c r="F223" s="205"/>
      <c r="G223" s="190"/>
      <c r="I223" s="194" t="str">
        <f>IF(C223="","",VLOOKUP(C223,seznam!$B$1:$F$979,5,FALSE))</f>
        <v/>
      </c>
    </row>
    <row r="224" spans="1:9" ht="15" hidden="1" customHeight="1" outlineLevel="1" x14ac:dyDescent="0.25">
      <c r="B224" s="249" t="str">
        <f>IF(C224="","",VLOOKUP(C224,seznam!$B$1:$E$979,4,FALSE))</f>
        <v/>
      </c>
      <c r="C224" s="196"/>
      <c r="D224" s="212" t="str">
        <f>IF(C224="","",VLOOKUP(C224,seznam!$B$1:$D$979,2,FALSE))</f>
        <v/>
      </c>
      <c r="E224" s="212" t="str">
        <f>IF(C224="","",VLOOKUP(C224,seznam!$B$1:$D$979,3,FALSE))</f>
        <v/>
      </c>
      <c r="F224" s="205"/>
      <c r="G224" s="190"/>
      <c r="I224" s="194" t="str">
        <f>IF(C224="","",VLOOKUP(C224,seznam!$B$1:$F$979,5,FALSE))</f>
        <v/>
      </c>
    </row>
    <row r="225" spans="1:9" ht="15" hidden="1" customHeight="1" outlineLevel="1" x14ac:dyDescent="0.25">
      <c r="B225" s="249" t="str">
        <f>IF(C225="","",VLOOKUP(C225,seznam!$B$1:$E$979,4,FALSE))</f>
        <v/>
      </c>
      <c r="C225" s="196"/>
      <c r="D225" s="212" t="str">
        <f>IF(C225="","",VLOOKUP(C225,seznam!$B$1:$D$979,2,FALSE))</f>
        <v/>
      </c>
      <c r="E225" s="212" t="str">
        <f>IF(C225="","",VLOOKUP(C225,seznam!$B$1:$D$979,3,FALSE))</f>
        <v/>
      </c>
      <c r="F225" s="205"/>
      <c r="G225" s="190"/>
      <c r="I225" s="194" t="str">
        <f>IF(C225="","",VLOOKUP(C225,seznam!$B$1:$F$979,5,FALSE))</f>
        <v/>
      </c>
    </row>
    <row r="226" spans="1:9" ht="15" hidden="1" customHeight="1" outlineLevel="1" x14ac:dyDescent="0.25">
      <c r="B226" s="249" t="str">
        <f>IF(C226="","",VLOOKUP(C226,seznam!$B$1:$E$979,4,FALSE))</f>
        <v/>
      </c>
      <c r="C226" s="196"/>
      <c r="D226" s="212" t="str">
        <f>IF(C226="","",VLOOKUP(C226,seznam!$B$1:$D$979,2,FALSE))</f>
        <v/>
      </c>
      <c r="E226" s="212" t="str">
        <f>IF(C226="","",VLOOKUP(C226,seznam!$B$1:$D$979,3,FALSE))</f>
        <v/>
      </c>
      <c r="F226" s="205"/>
      <c r="G226" s="190"/>
      <c r="I226" s="194" t="str">
        <f>IF(C226="","",VLOOKUP(C226,seznam!$B$1:$F$979,5,FALSE))</f>
        <v/>
      </c>
    </row>
    <row r="227" spans="1:9" ht="15" hidden="1" customHeight="1" outlineLevel="1" x14ac:dyDescent="0.25">
      <c r="B227" s="249" t="str">
        <f>IF(C227="","",VLOOKUP(C227,seznam!$B$1:$E$979,4,FALSE))</f>
        <v/>
      </c>
      <c r="C227" s="196"/>
      <c r="D227" s="212" t="str">
        <f>IF(C227="","",VLOOKUP(C227,seznam!$B$1:$D$979,2,FALSE))</f>
        <v/>
      </c>
      <c r="E227" s="212" t="str">
        <f>IF(C227="","",VLOOKUP(C227,seznam!$B$1:$D$979,3,FALSE))</f>
        <v/>
      </c>
      <c r="F227" s="205"/>
      <c r="G227" s="190"/>
      <c r="I227" s="194" t="str">
        <f>IF(C227="","",VLOOKUP(C227,seznam!$B$1:$F$979,5,FALSE))</f>
        <v/>
      </c>
    </row>
    <row r="228" spans="1:9" hidden="1" outlineLevel="1" x14ac:dyDescent="0.25">
      <c r="B228" s="249" t="str">
        <f>IF(C228="","",VLOOKUP(C228,seznam!$B$1:$E$979,4,FALSE))</f>
        <v/>
      </c>
      <c r="C228" s="196"/>
      <c r="D228" s="212" t="str">
        <f>IF(C228="","",VLOOKUP(C228,seznam!$B$1:$D$979,2,FALSE))</f>
        <v/>
      </c>
      <c r="E228" s="212" t="str">
        <f>IF(C228="","",VLOOKUP(C228,seznam!$B$1:$D$979,3,FALSE))</f>
        <v/>
      </c>
      <c r="F228" s="205"/>
      <c r="G228" s="190"/>
      <c r="I228" s="194" t="str">
        <f>IF(C228="","",VLOOKUP(C228,seznam!$B$1:$F$979,5,FALSE))</f>
        <v/>
      </c>
    </row>
    <row r="229" spans="1:9" hidden="1" outlineLevel="1" x14ac:dyDescent="0.25">
      <c r="B229" s="249" t="str">
        <f>IF(C229="","",VLOOKUP(C229,seznam!$B$1:$E$979,4,FALSE))</f>
        <v/>
      </c>
      <c r="C229" s="196"/>
      <c r="D229" s="212" t="str">
        <f>IF(C229="","",VLOOKUP(C229,seznam!$B$1:$D$979,2,FALSE))</f>
        <v/>
      </c>
      <c r="E229" s="212" t="str">
        <f>IF(C229="","",VLOOKUP(C229,seznam!$B$1:$D$979,3,FALSE))</f>
        <v/>
      </c>
      <c r="F229" s="205"/>
      <c r="G229" s="190"/>
      <c r="I229" s="194" t="str">
        <f>IF(C229="","",VLOOKUP(C229,seznam!$B$1:$F$979,5,FALSE))</f>
        <v/>
      </c>
    </row>
    <row r="230" spans="1:9" ht="15" hidden="1" customHeight="1" outlineLevel="1" x14ac:dyDescent="0.25">
      <c r="B230" s="249" t="str">
        <f>IF(C230="","",VLOOKUP(C230,seznam!$B$1:$E$979,4,FALSE))</f>
        <v/>
      </c>
      <c r="C230" s="196"/>
      <c r="D230" s="212" t="str">
        <f>IF(C230="","",VLOOKUP(C230,seznam!$B$1:$D$979,2,FALSE))</f>
        <v/>
      </c>
      <c r="E230" s="212" t="str">
        <f>IF(C230="","",VLOOKUP(C230,seznam!$B$1:$D$979,3,FALSE))</f>
        <v/>
      </c>
      <c r="F230" s="205"/>
      <c r="G230" s="190"/>
      <c r="I230" s="194" t="str">
        <f>IF(C230="","",VLOOKUP(C230,seznam!$B$1:$F$979,5,FALSE))</f>
        <v/>
      </c>
    </row>
    <row r="231" spans="1:9" ht="15" hidden="1" customHeight="1" outlineLevel="1" x14ac:dyDescent="0.25">
      <c r="B231" s="249" t="str">
        <f>IF(C231="","",VLOOKUP(C231,seznam!$B$1:$E$979,4,FALSE))</f>
        <v/>
      </c>
      <c r="C231" s="196"/>
      <c r="D231" s="212" t="str">
        <f>IF(C231="","",VLOOKUP(C231,seznam!$B$1:$D$979,2,FALSE))</f>
        <v/>
      </c>
      <c r="E231" s="212" t="str">
        <f>IF(C231="","",VLOOKUP(C231,seznam!$B$1:$D$979,3,FALSE))</f>
        <v/>
      </c>
      <c r="F231" s="205"/>
      <c r="G231" s="190"/>
      <c r="I231" s="194" t="str">
        <f>IF(C231="","",VLOOKUP(C231,seznam!$B$1:$F$979,5,FALSE))</f>
        <v/>
      </c>
    </row>
    <row r="232" spans="1:9" ht="15" customHeight="1" collapsed="1" x14ac:dyDescent="0.25">
      <c r="A232" s="200" t="s">
        <v>44</v>
      </c>
      <c r="B232" s="251"/>
      <c r="C232" s="201"/>
      <c r="D232" s="214"/>
      <c r="E232" s="214"/>
      <c r="F232" s="207"/>
      <c r="G232" s="202"/>
      <c r="I232" s="189"/>
    </row>
    <row r="233" spans="1:9" ht="15" hidden="1" customHeight="1" outlineLevel="1" x14ac:dyDescent="0.25">
      <c r="A233" s="183" t="s">
        <v>43</v>
      </c>
      <c r="B233" s="249" t="str">
        <f>IF(C233="","",VLOOKUP(C233,seznam!$B$1:$E$979,4,FALSE))</f>
        <v/>
      </c>
      <c r="C233" s="196"/>
      <c r="D233" s="212" t="str">
        <f>IF(C233="","",VLOOKUP(C233,seznam!$B$1:$D$979,2,FALSE))</f>
        <v/>
      </c>
      <c r="E233" s="212" t="str">
        <f>IF(C233="","",VLOOKUP(C233,seznam!$B$1:$D$979,3,FALSE))</f>
        <v/>
      </c>
      <c r="F233" s="205"/>
      <c r="G233" s="190"/>
      <c r="I233" s="194" t="str">
        <f>IF(C233="","",VLOOKUP(C233,seznam!$B$1:$F$979,5,FALSE))</f>
        <v/>
      </c>
    </row>
    <row r="234" spans="1:9" ht="15" hidden="1" customHeight="1" outlineLevel="1" x14ac:dyDescent="0.25">
      <c r="B234" s="249" t="str">
        <f>IF(C234="","",VLOOKUP(C234,seznam!$B$1:$E$979,4,FALSE))</f>
        <v/>
      </c>
      <c r="C234" s="196"/>
      <c r="D234" s="212" t="str">
        <f>IF(C234="","",VLOOKUP(C234,seznam!$B$1:$D$979,2,FALSE))</f>
        <v/>
      </c>
      <c r="E234" s="212" t="str">
        <f>IF(C234="","",VLOOKUP(C234,seznam!$B$1:$D$979,3,FALSE))</f>
        <v/>
      </c>
      <c r="F234" s="205"/>
      <c r="G234" s="190"/>
      <c r="I234" s="194" t="str">
        <f>IF(C234="","",VLOOKUP(C234,seznam!$B$1:$F$979,5,FALSE))</f>
        <v/>
      </c>
    </row>
    <row r="235" spans="1:9" ht="15" hidden="1" customHeight="1" outlineLevel="1" x14ac:dyDescent="0.25">
      <c r="B235" s="249" t="str">
        <f>IF(C235="","",VLOOKUP(C235,seznam!$B$1:$E$979,4,FALSE))</f>
        <v/>
      </c>
      <c r="C235" s="196"/>
      <c r="D235" s="212" t="str">
        <f>IF(C235="","",VLOOKUP(C235,seznam!$B$1:$D$979,2,FALSE))</f>
        <v/>
      </c>
      <c r="E235" s="212" t="str">
        <f>IF(C235="","",VLOOKUP(C235,seznam!$B$1:$D$979,3,FALSE))</f>
        <v/>
      </c>
      <c r="F235" s="205"/>
      <c r="G235" s="190"/>
      <c r="I235" s="194" t="str">
        <f>IF(C235="","",VLOOKUP(C235,seznam!$B$1:$F$979,5,FALSE))</f>
        <v/>
      </c>
    </row>
    <row r="236" spans="1:9" ht="15" hidden="1" customHeight="1" outlineLevel="1" x14ac:dyDescent="0.25">
      <c r="B236" s="249" t="str">
        <f>IF(C236="","",VLOOKUP(C236,seznam!$B$1:$E$979,4,FALSE))</f>
        <v/>
      </c>
      <c r="C236" s="196"/>
      <c r="D236" s="212" t="str">
        <f>IF(C236="","",VLOOKUP(C236,seznam!$B$1:$D$979,2,FALSE))</f>
        <v/>
      </c>
      <c r="E236" s="212" t="str">
        <f>IF(C236="","",VLOOKUP(C236,seznam!$B$1:$D$979,3,FALSE))</f>
        <v/>
      </c>
      <c r="F236" s="205"/>
      <c r="G236" s="190"/>
      <c r="I236" s="194" t="str">
        <f>IF(C236="","",VLOOKUP(C236,seznam!$B$1:$F$979,5,FALSE))</f>
        <v/>
      </c>
    </row>
    <row r="237" spans="1:9" ht="15" hidden="1" customHeight="1" outlineLevel="1" x14ac:dyDescent="0.25">
      <c r="B237" s="249" t="str">
        <f>IF(C237="","",VLOOKUP(C237,seznam!$B$1:$E$979,4,FALSE))</f>
        <v/>
      </c>
      <c r="C237" s="196"/>
      <c r="D237" s="212" t="str">
        <f>IF(C237="","",VLOOKUP(C237,seznam!$B$1:$D$979,2,FALSE))</f>
        <v/>
      </c>
      <c r="E237" s="212" t="str">
        <f>IF(C237="","",VLOOKUP(C237,seznam!$B$1:$D$979,3,FALSE))</f>
        <v/>
      </c>
      <c r="F237" s="205"/>
      <c r="G237" s="190"/>
      <c r="I237" s="194" t="str">
        <f>IF(C237="","",VLOOKUP(C237,seznam!$B$1:$F$979,5,FALSE))</f>
        <v/>
      </c>
    </row>
    <row r="238" spans="1:9" ht="15" hidden="1" customHeight="1" outlineLevel="1" x14ac:dyDescent="0.25">
      <c r="B238" s="249" t="str">
        <f>IF(C238="","",VLOOKUP(C238,seznam!$B$1:$E$979,4,FALSE))</f>
        <v/>
      </c>
      <c r="C238" s="196"/>
      <c r="D238" s="212" t="str">
        <f>IF(C238="","",VLOOKUP(C238,seznam!$B$1:$D$979,2,FALSE))</f>
        <v/>
      </c>
      <c r="E238" s="212" t="str">
        <f>IF(C238="","",VLOOKUP(C238,seznam!$B$1:$D$979,3,FALSE))</f>
        <v/>
      </c>
      <c r="F238" s="205"/>
      <c r="G238" s="190"/>
      <c r="I238" s="194" t="str">
        <f>IF(C238="","",VLOOKUP(C238,seznam!$B$1:$F$979,5,FALSE))</f>
        <v/>
      </c>
    </row>
    <row r="239" spans="1:9" ht="15" hidden="1" customHeight="1" outlineLevel="1" x14ac:dyDescent="0.25">
      <c r="B239" s="249" t="str">
        <f>IF(C239="","",VLOOKUP(C239,seznam!$B$1:$E$979,4,FALSE))</f>
        <v/>
      </c>
      <c r="C239" s="196"/>
      <c r="D239" s="212" t="str">
        <f>IF(C239="","",VLOOKUP(C239,seznam!$B$1:$D$979,2,FALSE))</f>
        <v/>
      </c>
      <c r="E239" s="212" t="str">
        <f>IF(C239="","",VLOOKUP(C239,seznam!$B$1:$D$979,3,FALSE))</f>
        <v/>
      </c>
      <c r="F239" s="205"/>
      <c r="G239" s="190"/>
      <c r="I239" s="194" t="str">
        <f>IF(C239="","",VLOOKUP(C239,seznam!$B$1:$F$979,5,FALSE))</f>
        <v/>
      </c>
    </row>
    <row r="240" spans="1:9" hidden="1" outlineLevel="1" x14ac:dyDescent="0.25">
      <c r="B240" s="249" t="str">
        <f>IF(C240="","",VLOOKUP(C240,seznam!$B$1:$E$979,4,FALSE))</f>
        <v/>
      </c>
      <c r="C240" s="196"/>
      <c r="D240" s="212" t="str">
        <f>IF(C240="","",VLOOKUP(C240,seznam!$B$1:$D$979,2,FALSE))</f>
        <v/>
      </c>
      <c r="E240" s="212" t="str">
        <f>IF(C240="","",VLOOKUP(C240,seznam!$B$1:$D$979,3,FALSE))</f>
        <v/>
      </c>
      <c r="F240" s="205"/>
      <c r="G240" s="190"/>
      <c r="I240" s="194" t="str">
        <f>IF(C240="","",VLOOKUP(C240,seznam!$B$1:$F$979,5,FALSE))</f>
        <v/>
      </c>
    </row>
    <row r="241" spans="1:9" hidden="1" outlineLevel="1" x14ac:dyDescent="0.25">
      <c r="B241" s="249" t="str">
        <f>IF(C241="","",VLOOKUP(C241,seznam!$B$1:$E$979,4,FALSE))</f>
        <v/>
      </c>
      <c r="C241" s="196"/>
      <c r="D241" s="212" t="str">
        <f>IF(C241="","",VLOOKUP(C241,seznam!$B$1:$D$979,2,FALSE))</f>
        <v/>
      </c>
      <c r="E241" s="212" t="str">
        <f>IF(C241="","",VLOOKUP(C241,seznam!$B$1:$D$979,3,FALSE))</f>
        <v/>
      </c>
      <c r="F241" s="205"/>
      <c r="G241" s="190"/>
      <c r="I241" s="194" t="str">
        <f>IF(C241="","",VLOOKUP(C241,seznam!$B$1:$F$979,5,FALSE))</f>
        <v/>
      </c>
    </row>
    <row r="242" spans="1:9" ht="15" hidden="1" customHeight="1" outlineLevel="1" x14ac:dyDescent="0.25">
      <c r="B242" s="249" t="str">
        <f>IF(C242="","",VLOOKUP(C242,seznam!$B$1:$E$979,4,FALSE))</f>
        <v/>
      </c>
      <c r="C242" s="196"/>
      <c r="D242" s="212" t="str">
        <f>IF(C242="","",VLOOKUP(C242,seznam!$B$1:$D$979,2,FALSE))</f>
        <v/>
      </c>
      <c r="E242" s="212" t="str">
        <f>IF(C242="","",VLOOKUP(C242,seznam!$B$1:$D$979,3,FALSE))</f>
        <v/>
      </c>
      <c r="F242" s="205"/>
      <c r="G242" s="190"/>
      <c r="I242" s="194" t="str">
        <f>IF(C242="","",VLOOKUP(C242,seznam!$B$1:$F$979,5,FALSE))</f>
        <v/>
      </c>
    </row>
    <row r="243" spans="1:9" ht="15" hidden="1" customHeight="1" outlineLevel="1" x14ac:dyDescent="0.25">
      <c r="B243" s="249" t="str">
        <f>IF(C243="","",VLOOKUP(C243,seznam!$B$1:$E$979,4,FALSE))</f>
        <v/>
      </c>
      <c r="C243" s="196"/>
      <c r="D243" s="212" t="str">
        <f>IF(C243="","",VLOOKUP(C243,seznam!$B$1:$D$979,2,FALSE))</f>
        <v/>
      </c>
      <c r="E243" s="212" t="str">
        <f>IF(C243="","",VLOOKUP(C243,seznam!$B$1:$D$979,3,FALSE))</f>
        <v/>
      </c>
      <c r="F243" s="205"/>
      <c r="G243" s="190"/>
      <c r="I243" s="194" t="str">
        <f>IF(C243="","",VLOOKUP(C243,seznam!$B$1:$F$979,5,FALSE))</f>
        <v/>
      </c>
    </row>
    <row r="244" spans="1:9" ht="15" customHeight="1" collapsed="1" x14ac:dyDescent="0.25">
      <c r="A244" s="200" t="s">
        <v>44</v>
      </c>
      <c r="B244" s="251"/>
      <c r="C244" s="201"/>
      <c r="D244" s="214"/>
      <c r="E244" s="214"/>
      <c r="F244" s="207"/>
      <c r="G244" s="202"/>
      <c r="I244" s="189"/>
    </row>
    <row r="245" spans="1:9" ht="15" hidden="1" customHeight="1" outlineLevel="1" x14ac:dyDescent="0.25">
      <c r="A245" s="183" t="s">
        <v>43</v>
      </c>
      <c r="B245" s="249" t="str">
        <f>IF(C245="","",VLOOKUP(C245,seznam!$B$1:$E$979,4,FALSE))</f>
        <v/>
      </c>
      <c r="C245" s="196"/>
      <c r="D245" s="212" t="str">
        <f>IF(C245="","",VLOOKUP(C245,seznam!$B$1:$D$979,2,FALSE))</f>
        <v/>
      </c>
      <c r="E245" s="212" t="str">
        <f>IF(C245="","",VLOOKUP(C245,seznam!$B$1:$D$979,3,FALSE))</f>
        <v/>
      </c>
      <c r="F245" s="205"/>
      <c r="G245" s="190"/>
      <c r="I245" s="194" t="str">
        <f>IF(C245="","",VLOOKUP(C245,seznam!$B$1:$F$979,5,FALSE))</f>
        <v/>
      </c>
    </row>
    <row r="246" spans="1:9" ht="15" hidden="1" customHeight="1" outlineLevel="1" x14ac:dyDescent="0.25">
      <c r="B246" s="249" t="str">
        <f>IF(C246="","",VLOOKUP(C246,seznam!$B$1:$E$979,4,FALSE))</f>
        <v/>
      </c>
      <c r="C246" s="196"/>
      <c r="D246" s="212" t="str">
        <f>IF(C246="","",VLOOKUP(C246,seznam!$B$1:$D$979,2,FALSE))</f>
        <v/>
      </c>
      <c r="E246" s="212" t="str">
        <f>IF(C246="","",VLOOKUP(C246,seznam!$B$1:$D$979,3,FALSE))</f>
        <v/>
      </c>
      <c r="F246" s="205"/>
      <c r="G246" s="190"/>
      <c r="I246" s="194" t="str">
        <f>IF(C246="","",VLOOKUP(C246,seznam!$B$1:$F$979,5,FALSE))</f>
        <v/>
      </c>
    </row>
    <row r="247" spans="1:9" ht="15" hidden="1" customHeight="1" outlineLevel="1" x14ac:dyDescent="0.25">
      <c r="B247" s="249" t="str">
        <f>IF(C247="","",VLOOKUP(C247,seznam!$B$1:$E$979,4,FALSE))</f>
        <v/>
      </c>
      <c r="C247" s="196"/>
      <c r="D247" s="212" t="str">
        <f>IF(C247="","",VLOOKUP(C247,seznam!$B$1:$D$979,2,FALSE))</f>
        <v/>
      </c>
      <c r="E247" s="212" t="str">
        <f>IF(C247="","",VLOOKUP(C247,seznam!$B$1:$D$979,3,FALSE))</f>
        <v/>
      </c>
      <c r="F247" s="205"/>
      <c r="G247" s="190"/>
      <c r="I247" s="194" t="str">
        <f>IF(C247="","",VLOOKUP(C247,seznam!$B$1:$F$979,5,FALSE))</f>
        <v/>
      </c>
    </row>
    <row r="248" spans="1:9" ht="15" hidden="1" customHeight="1" outlineLevel="1" x14ac:dyDescent="0.25">
      <c r="B248" s="249" t="str">
        <f>IF(C248="","",VLOOKUP(C248,seznam!$B$1:$E$979,4,FALSE))</f>
        <v/>
      </c>
      <c r="C248" s="196"/>
      <c r="D248" s="212" t="str">
        <f>IF(C248="","",VLOOKUP(C248,seznam!$B$1:$D$979,2,FALSE))</f>
        <v/>
      </c>
      <c r="E248" s="212" t="str">
        <f>IF(C248="","",VLOOKUP(C248,seznam!$B$1:$D$979,3,FALSE))</f>
        <v/>
      </c>
      <c r="F248" s="205"/>
      <c r="G248" s="190"/>
      <c r="I248" s="194" t="str">
        <f>IF(C248="","",VLOOKUP(C248,seznam!$B$1:$F$979,5,FALSE))</f>
        <v/>
      </c>
    </row>
    <row r="249" spans="1:9" ht="15" hidden="1" customHeight="1" outlineLevel="1" x14ac:dyDescent="0.25">
      <c r="B249" s="249" t="str">
        <f>IF(C249="","",VLOOKUP(C249,seznam!$B$1:$E$979,4,FALSE))</f>
        <v/>
      </c>
      <c r="C249" s="196"/>
      <c r="D249" s="212" t="str">
        <f>IF(C249="","",VLOOKUP(C249,seznam!$B$1:$D$979,2,FALSE))</f>
        <v/>
      </c>
      <c r="E249" s="212" t="str">
        <f>IF(C249="","",VLOOKUP(C249,seznam!$B$1:$D$979,3,FALSE))</f>
        <v/>
      </c>
      <c r="F249" s="205"/>
      <c r="G249" s="190"/>
      <c r="I249" s="194" t="str">
        <f>IF(C249="","",VLOOKUP(C249,seznam!$B$1:$F$979,5,FALSE))</f>
        <v/>
      </c>
    </row>
    <row r="250" spans="1:9" ht="15" hidden="1" customHeight="1" outlineLevel="1" x14ac:dyDescent="0.25">
      <c r="B250" s="249" t="str">
        <f>IF(C250="","",VLOOKUP(C250,seznam!$B$1:$E$979,4,FALSE))</f>
        <v/>
      </c>
      <c r="C250" s="196"/>
      <c r="D250" s="212" t="str">
        <f>IF(C250="","",VLOOKUP(C250,seznam!$B$1:$D$979,2,FALSE))</f>
        <v/>
      </c>
      <c r="E250" s="212" t="str">
        <f>IF(C250="","",VLOOKUP(C250,seznam!$B$1:$D$979,3,FALSE))</f>
        <v/>
      </c>
      <c r="F250" s="205"/>
      <c r="G250" s="190"/>
      <c r="I250" s="194" t="str">
        <f>IF(C250="","",VLOOKUP(C250,seznam!$B$1:$F$979,5,FALSE))</f>
        <v/>
      </c>
    </row>
    <row r="251" spans="1:9" ht="15" hidden="1" customHeight="1" outlineLevel="1" x14ac:dyDescent="0.25">
      <c r="B251" s="249" t="str">
        <f>IF(C251="","",VLOOKUP(C251,seznam!$B$1:$E$979,4,FALSE))</f>
        <v/>
      </c>
      <c r="C251" s="196"/>
      <c r="D251" s="212" t="str">
        <f>IF(C251="","",VLOOKUP(C251,seznam!$B$1:$D$979,2,FALSE))</f>
        <v/>
      </c>
      <c r="E251" s="212" t="str">
        <f>IF(C251="","",VLOOKUP(C251,seznam!$B$1:$D$979,3,FALSE))</f>
        <v/>
      </c>
      <c r="F251" s="205"/>
      <c r="G251" s="190"/>
      <c r="I251" s="194" t="str">
        <f>IF(C251="","",VLOOKUP(C251,seznam!$B$1:$F$979,5,FALSE))</f>
        <v/>
      </c>
    </row>
    <row r="252" spans="1:9" hidden="1" outlineLevel="1" x14ac:dyDescent="0.25">
      <c r="B252" s="249" t="str">
        <f>IF(C252="","",VLOOKUP(C252,seznam!$B$1:$E$979,4,FALSE))</f>
        <v/>
      </c>
      <c r="C252" s="196"/>
      <c r="D252" s="212" t="str">
        <f>IF(C252="","",VLOOKUP(C252,seznam!$B$1:$D$979,2,FALSE))</f>
        <v/>
      </c>
      <c r="E252" s="212" t="str">
        <f>IF(C252="","",VLOOKUP(C252,seznam!$B$1:$D$979,3,FALSE))</f>
        <v/>
      </c>
      <c r="F252" s="205"/>
      <c r="G252" s="190"/>
      <c r="I252" s="194" t="str">
        <f>IF(C252="","",VLOOKUP(C252,seznam!$B$1:$F$979,5,FALSE))</f>
        <v/>
      </c>
    </row>
    <row r="253" spans="1:9" hidden="1" outlineLevel="1" x14ac:dyDescent="0.25">
      <c r="B253" s="249" t="str">
        <f>IF(C253="","",VLOOKUP(C253,seznam!$B$1:$E$979,4,FALSE))</f>
        <v/>
      </c>
      <c r="C253" s="196"/>
      <c r="D253" s="212" t="str">
        <f>IF(C253="","",VLOOKUP(C253,seznam!$B$1:$D$979,2,FALSE))</f>
        <v/>
      </c>
      <c r="E253" s="212" t="str">
        <f>IF(C253="","",VLOOKUP(C253,seznam!$B$1:$D$979,3,FALSE))</f>
        <v/>
      </c>
      <c r="F253" s="205"/>
      <c r="G253" s="190"/>
      <c r="I253" s="194" t="str">
        <f>IF(C253="","",VLOOKUP(C253,seznam!$B$1:$F$979,5,FALSE))</f>
        <v/>
      </c>
    </row>
    <row r="254" spans="1:9" ht="15" hidden="1" customHeight="1" outlineLevel="1" x14ac:dyDescent="0.25">
      <c r="B254" s="249" t="str">
        <f>IF(C254="","",VLOOKUP(C254,seznam!$B$1:$E$979,4,FALSE))</f>
        <v/>
      </c>
      <c r="C254" s="196"/>
      <c r="D254" s="212" t="str">
        <f>IF(C254="","",VLOOKUP(C254,seznam!$B$1:$D$979,2,FALSE))</f>
        <v/>
      </c>
      <c r="E254" s="212" t="str">
        <f>IF(C254="","",VLOOKUP(C254,seznam!$B$1:$D$979,3,FALSE))</f>
        <v/>
      </c>
      <c r="F254" s="205"/>
      <c r="G254" s="190"/>
      <c r="I254" s="194" t="str">
        <f>IF(C254="","",VLOOKUP(C254,seznam!$B$1:$F$979,5,FALSE))</f>
        <v/>
      </c>
    </row>
    <row r="255" spans="1:9" ht="15" hidden="1" customHeight="1" outlineLevel="1" x14ac:dyDescent="0.25">
      <c r="B255" s="249" t="str">
        <f>IF(C255="","",VLOOKUP(C255,seznam!$B$1:$E$979,4,FALSE))</f>
        <v/>
      </c>
      <c r="C255" s="196"/>
      <c r="D255" s="212" t="str">
        <f>IF(C255="","",VLOOKUP(C255,seznam!$B$1:$D$979,2,FALSE))</f>
        <v/>
      </c>
      <c r="E255" s="212" t="str">
        <f>IF(C255="","",VLOOKUP(C255,seznam!$B$1:$D$979,3,FALSE))</f>
        <v/>
      </c>
      <c r="F255" s="205"/>
      <c r="G255" s="190"/>
      <c r="I255" s="194" t="str">
        <f>IF(C255="","",VLOOKUP(C255,seznam!$B$1:$F$979,5,FALSE))</f>
        <v/>
      </c>
    </row>
    <row r="256" spans="1:9" ht="15" customHeight="1" collapsed="1" x14ac:dyDescent="0.25">
      <c r="A256" s="200" t="s">
        <v>44</v>
      </c>
      <c r="B256" s="251"/>
      <c r="C256" s="201"/>
      <c r="D256" s="214"/>
      <c r="E256" s="214"/>
      <c r="F256" s="207"/>
      <c r="G256" s="202"/>
      <c r="I256" s="189"/>
    </row>
    <row r="257" spans="1:9" ht="15" hidden="1" customHeight="1" outlineLevel="1" x14ac:dyDescent="0.25">
      <c r="A257" s="183" t="s">
        <v>43</v>
      </c>
      <c r="B257" s="249" t="str">
        <f>IF(C257="","",VLOOKUP(C257,seznam!$B$1:$E$979,4,FALSE))</f>
        <v/>
      </c>
      <c r="C257" s="196"/>
      <c r="D257" s="212" t="str">
        <f>IF(C257="","",VLOOKUP(C257,seznam!$B$1:$D$979,2,FALSE))</f>
        <v/>
      </c>
      <c r="E257" s="212" t="str">
        <f>IF(C257="","",VLOOKUP(C257,seznam!$B$1:$D$979,3,FALSE))</f>
        <v/>
      </c>
      <c r="F257" s="205"/>
      <c r="G257" s="190"/>
      <c r="I257" s="194" t="str">
        <f>IF(C257="","",VLOOKUP(C257,seznam!$B$1:$F$979,5,FALSE))</f>
        <v/>
      </c>
    </row>
    <row r="258" spans="1:9" ht="15" hidden="1" customHeight="1" outlineLevel="1" x14ac:dyDescent="0.25">
      <c r="B258" s="249" t="str">
        <f>IF(C258="","",VLOOKUP(C258,seznam!$B$1:$E$979,4,FALSE))</f>
        <v/>
      </c>
      <c r="C258" s="196"/>
      <c r="D258" s="212" t="str">
        <f>IF(C258="","",VLOOKUP(C258,seznam!$B$1:$D$979,2,FALSE))</f>
        <v/>
      </c>
      <c r="E258" s="212" t="str">
        <f>IF(C258="","",VLOOKUP(C258,seznam!$B$1:$D$979,3,FALSE))</f>
        <v/>
      </c>
      <c r="F258" s="205"/>
      <c r="G258" s="190"/>
      <c r="I258" s="194" t="str">
        <f>IF(C258="","",VLOOKUP(C258,seznam!$B$1:$F$979,5,FALSE))</f>
        <v/>
      </c>
    </row>
    <row r="259" spans="1:9" ht="15" hidden="1" customHeight="1" outlineLevel="1" x14ac:dyDescent="0.25">
      <c r="B259" s="249" t="str">
        <f>IF(C259="","",VLOOKUP(C259,seznam!$B$1:$E$979,4,FALSE))</f>
        <v/>
      </c>
      <c r="C259" s="196"/>
      <c r="D259" s="212" t="str">
        <f>IF(C259="","",VLOOKUP(C259,seznam!$B$1:$D$979,2,FALSE))</f>
        <v/>
      </c>
      <c r="E259" s="212" t="str">
        <f>IF(C259="","",VLOOKUP(C259,seznam!$B$1:$D$979,3,FALSE))</f>
        <v/>
      </c>
      <c r="F259" s="205"/>
      <c r="G259" s="190"/>
      <c r="I259" s="194" t="str">
        <f>IF(C259="","",VLOOKUP(C259,seznam!$B$1:$F$979,5,FALSE))</f>
        <v/>
      </c>
    </row>
    <row r="260" spans="1:9" ht="15" hidden="1" customHeight="1" outlineLevel="1" x14ac:dyDescent="0.25">
      <c r="B260" s="249" t="str">
        <f>IF(C260="","",VLOOKUP(C260,seznam!$B$1:$E$979,4,FALSE))</f>
        <v/>
      </c>
      <c r="C260" s="196"/>
      <c r="D260" s="212" t="str">
        <f>IF(C260="","",VLOOKUP(C260,seznam!$B$1:$D$979,2,FALSE))</f>
        <v/>
      </c>
      <c r="E260" s="212" t="str">
        <f>IF(C260="","",VLOOKUP(C260,seznam!$B$1:$D$979,3,FALSE))</f>
        <v/>
      </c>
      <c r="F260" s="205"/>
      <c r="G260" s="190"/>
      <c r="I260" s="194" t="str">
        <f>IF(C260="","",VLOOKUP(C260,seznam!$B$1:$F$979,5,FALSE))</f>
        <v/>
      </c>
    </row>
    <row r="261" spans="1:9" ht="15" hidden="1" customHeight="1" outlineLevel="1" x14ac:dyDescent="0.25">
      <c r="B261" s="249" t="str">
        <f>IF(C261="","",VLOOKUP(C261,seznam!$B$1:$E$979,4,FALSE))</f>
        <v/>
      </c>
      <c r="C261" s="196"/>
      <c r="D261" s="212" t="str">
        <f>IF(C261="","",VLOOKUP(C261,seznam!$B$1:$D$979,2,FALSE))</f>
        <v/>
      </c>
      <c r="E261" s="212" t="str">
        <f>IF(C261="","",VLOOKUP(C261,seznam!$B$1:$D$979,3,FALSE))</f>
        <v/>
      </c>
      <c r="F261" s="205"/>
      <c r="G261" s="190"/>
      <c r="I261" s="194" t="str">
        <f>IF(C261="","",VLOOKUP(C261,seznam!$B$1:$F$979,5,FALSE))</f>
        <v/>
      </c>
    </row>
    <row r="262" spans="1:9" ht="15" hidden="1" customHeight="1" outlineLevel="1" x14ac:dyDescent="0.25">
      <c r="B262" s="249" t="str">
        <f>IF(C262="","",VLOOKUP(C262,seznam!$B$1:$E$979,4,FALSE))</f>
        <v/>
      </c>
      <c r="C262" s="196"/>
      <c r="D262" s="212" t="str">
        <f>IF(C262="","",VLOOKUP(C262,seznam!$B$1:$D$979,2,FALSE))</f>
        <v/>
      </c>
      <c r="E262" s="212" t="str">
        <f>IF(C262="","",VLOOKUP(C262,seznam!$B$1:$D$979,3,FALSE))</f>
        <v/>
      </c>
      <c r="F262" s="205"/>
      <c r="G262" s="190"/>
      <c r="I262" s="194" t="str">
        <f>IF(C262="","",VLOOKUP(C262,seznam!$B$1:$F$979,5,FALSE))</f>
        <v/>
      </c>
    </row>
    <row r="263" spans="1:9" ht="15" hidden="1" customHeight="1" outlineLevel="1" x14ac:dyDescent="0.25">
      <c r="B263" s="249" t="str">
        <f>IF(C263="","",VLOOKUP(C263,seznam!$B$1:$E$979,4,FALSE))</f>
        <v/>
      </c>
      <c r="C263" s="196"/>
      <c r="D263" s="212" t="str">
        <f>IF(C263="","",VLOOKUP(C263,seznam!$B$1:$D$979,2,FALSE))</f>
        <v/>
      </c>
      <c r="E263" s="212" t="str">
        <f>IF(C263="","",VLOOKUP(C263,seznam!$B$1:$D$979,3,FALSE))</f>
        <v/>
      </c>
      <c r="F263" s="205"/>
      <c r="G263" s="190"/>
      <c r="I263" s="194" t="str">
        <f>IF(C263="","",VLOOKUP(C263,seznam!$B$1:$F$979,5,FALSE))</f>
        <v/>
      </c>
    </row>
    <row r="264" spans="1:9" hidden="1" outlineLevel="1" x14ac:dyDescent="0.25">
      <c r="B264" s="249" t="str">
        <f>IF(C264="","",VLOOKUP(C264,seznam!$B$1:$E$979,4,FALSE))</f>
        <v/>
      </c>
      <c r="C264" s="196"/>
      <c r="D264" s="212" t="str">
        <f>IF(C264="","",VLOOKUP(C264,seznam!$B$1:$D$979,2,FALSE))</f>
        <v/>
      </c>
      <c r="E264" s="212" t="str">
        <f>IF(C264="","",VLOOKUP(C264,seznam!$B$1:$D$979,3,FALSE))</f>
        <v/>
      </c>
      <c r="F264" s="205"/>
      <c r="G264" s="190"/>
      <c r="I264" s="194" t="str">
        <f>IF(C264="","",VLOOKUP(C264,seznam!$B$1:$F$979,5,FALSE))</f>
        <v/>
      </c>
    </row>
    <row r="265" spans="1:9" hidden="1" outlineLevel="1" x14ac:dyDescent="0.25">
      <c r="B265" s="249" t="str">
        <f>IF(C265="","",VLOOKUP(C265,seznam!$B$1:$E$979,4,FALSE))</f>
        <v/>
      </c>
      <c r="C265" s="196"/>
      <c r="D265" s="212" t="str">
        <f>IF(C265="","",VLOOKUP(C265,seznam!$B$1:$D$979,2,FALSE))</f>
        <v/>
      </c>
      <c r="E265" s="212" t="str">
        <f>IF(C265="","",VLOOKUP(C265,seznam!$B$1:$D$979,3,FALSE))</f>
        <v/>
      </c>
      <c r="F265" s="205"/>
      <c r="G265" s="190"/>
      <c r="I265" s="194" t="str">
        <f>IF(C265="","",VLOOKUP(C265,seznam!$B$1:$F$979,5,FALSE))</f>
        <v/>
      </c>
    </row>
    <row r="266" spans="1:9" ht="15" hidden="1" customHeight="1" outlineLevel="1" x14ac:dyDescent="0.25">
      <c r="B266" s="249" t="str">
        <f>IF(C266="","",VLOOKUP(C266,seznam!$B$1:$E$979,4,FALSE))</f>
        <v/>
      </c>
      <c r="C266" s="196"/>
      <c r="D266" s="212" t="str">
        <f>IF(C266="","",VLOOKUP(C266,seznam!$B$1:$D$979,2,FALSE))</f>
        <v/>
      </c>
      <c r="E266" s="212" t="str">
        <f>IF(C266="","",VLOOKUP(C266,seznam!$B$1:$D$979,3,FALSE))</f>
        <v/>
      </c>
      <c r="F266" s="205"/>
      <c r="G266" s="190"/>
      <c r="I266" s="194" t="str">
        <f>IF(C266="","",VLOOKUP(C266,seznam!$B$1:$F$979,5,FALSE))</f>
        <v/>
      </c>
    </row>
    <row r="267" spans="1:9" ht="15" hidden="1" customHeight="1" outlineLevel="1" x14ac:dyDescent="0.25">
      <c r="B267" s="249" t="str">
        <f>IF(C267="","",VLOOKUP(C267,seznam!$B$1:$E$979,4,FALSE))</f>
        <v/>
      </c>
      <c r="C267" s="196"/>
      <c r="D267" s="212" t="str">
        <f>IF(C267="","",VLOOKUP(C267,seznam!$B$1:$D$979,2,FALSE))</f>
        <v/>
      </c>
      <c r="E267" s="212" t="str">
        <f>IF(C267="","",VLOOKUP(C267,seznam!$B$1:$D$979,3,FALSE))</f>
        <v/>
      </c>
      <c r="F267" s="205"/>
      <c r="G267" s="190"/>
      <c r="I267" s="194" t="str">
        <f>IF(C267="","",VLOOKUP(C267,seznam!$B$1:$F$979,5,FALSE))</f>
        <v/>
      </c>
    </row>
    <row r="268" spans="1:9" ht="15" customHeight="1" collapsed="1" x14ac:dyDescent="0.25">
      <c r="A268" s="200" t="s">
        <v>44</v>
      </c>
      <c r="B268" s="251"/>
      <c r="C268" s="201"/>
      <c r="D268" s="214"/>
      <c r="E268" s="214"/>
      <c r="F268" s="207"/>
      <c r="G268" s="202"/>
      <c r="I268" s="189"/>
    </row>
    <row r="269" spans="1:9" ht="15" hidden="1" customHeight="1" outlineLevel="1" x14ac:dyDescent="0.25">
      <c r="A269" s="183" t="s">
        <v>43</v>
      </c>
      <c r="B269" s="249" t="str">
        <f>IF(C269="","",VLOOKUP(C269,seznam!$B$1:$E$979,4,FALSE))</f>
        <v/>
      </c>
      <c r="C269" s="196"/>
      <c r="D269" s="212" t="str">
        <f>IF(C269="","",VLOOKUP(C269,seznam!$B$1:$D$979,2,FALSE))</f>
        <v/>
      </c>
      <c r="E269" s="212" t="str">
        <f>IF(C269="","",VLOOKUP(C269,seznam!$B$1:$D$979,3,FALSE))</f>
        <v/>
      </c>
      <c r="F269" s="205"/>
      <c r="G269" s="190"/>
      <c r="I269" s="194" t="str">
        <f>IF(C269="","",VLOOKUP(C269,seznam!$B$1:$F$979,5,FALSE))</f>
        <v/>
      </c>
    </row>
    <row r="270" spans="1:9" ht="15" hidden="1" customHeight="1" outlineLevel="1" x14ac:dyDescent="0.25">
      <c r="B270" s="249" t="str">
        <f>IF(C270="","",VLOOKUP(C270,seznam!$B$1:$E$979,4,FALSE))</f>
        <v/>
      </c>
      <c r="C270" s="196"/>
      <c r="D270" s="212" t="str">
        <f>IF(C270="","",VLOOKUP(C270,seznam!$B$1:$D$979,2,FALSE))</f>
        <v/>
      </c>
      <c r="E270" s="212" t="str">
        <f>IF(C270="","",VLOOKUP(C270,seznam!$B$1:$D$979,3,FALSE))</f>
        <v/>
      </c>
      <c r="F270" s="205"/>
      <c r="G270" s="190"/>
      <c r="I270" s="194" t="str">
        <f>IF(C270="","",VLOOKUP(C270,seznam!$B$1:$F$979,5,FALSE))</f>
        <v/>
      </c>
    </row>
    <row r="271" spans="1:9" ht="15" hidden="1" customHeight="1" outlineLevel="1" x14ac:dyDescent="0.25">
      <c r="B271" s="249" t="str">
        <f>IF(C271="","",VLOOKUP(C271,seznam!$B$1:$E$979,4,FALSE))</f>
        <v/>
      </c>
      <c r="C271" s="196"/>
      <c r="D271" s="212" t="str">
        <f>IF(C271="","",VLOOKUP(C271,seznam!$B$1:$D$979,2,FALSE))</f>
        <v/>
      </c>
      <c r="E271" s="212" t="str">
        <f>IF(C271="","",VLOOKUP(C271,seznam!$B$1:$D$979,3,FALSE))</f>
        <v/>
      </c>
      <c r="F271" s="205"/>
      <c r="G271" s="190"/>
      <c r="I271" s="194" t="str">
        <f>IF(C271="","",VLOOKUP(C271,seznam!$B$1:$F$979,5,FALSE))</f>
        <v/>
      </c>
    </row>
    <row r="272" spans="1:9" ht="15" hidden="1" customHeight="1" outlineLevel="1" x14ac:dyDescent="0.25">
      <c r="B272" s="249" t="str">
        <f>IF(C272="","",VLOOKUP(C272,seznam!$B$1:$E$979,4,FALSE))</f>
        <v/>
      </c>
      <c r="C272" s="196"/>
      <c r="D272" s="212" t="str">
        <f>IF(C272="","",VLOOKUP(C272,seznam!$B$1:$D$979,2,FALSE))</f>
        <v/>
      </c>
      <c r="E272" s="212" t="str">
        <f>IF(C272="","",VLOOKUP(C272,seznam!$B$1:$D$979,3,FALSE))</f>
        <v/>
      </c>
      <c r="F272" s="205"/>
      <c r="G272" s="190"/>
      <c r="I272" s="194" t="str">
        <f>IF(C272="","",VLOOKUP(C272,seznam!$B$1:$F$979,5,FALSE))</f>
        <v/>
      </c>
    </row>
    <row r="273" spans="1:9" ht="15" hidden="1" customHeight="1" outlineLevel="1" x14ac:dyDescent="0.25">
      <c r="B273" s="249" t="str">
        <f>IF(C273="","",VLOOKUP(C273,seznam!$B$1:$E$979,4,FALSE))</f>
        <v/>
      </c>
      <c r="C273" s="196"/>
      <c r="D273" s="212" t="str">
        <f>IF(C273="","",VLOOKUP(C273,seznam!$B$1:$D$979,2,FALSE))</f>
        <v/>
      </c>
      <c r="E273" s="212" t="str">
        <f>IF(C273="","",VLOOKUP(C273,seznam!$B$1:$D$979,3,FALSE))</f>
        <v/>
      </c>
      <c r="F273" s="205"/>
      <c r="G273" s="190"/>
      <c r="I273" s="194" t="str">
        <f>IF(C273="","",VLOOKUP(C273,seznam!$B$1:$F$979,5,FALSE))</f>
        <v/>
      </c>
    </row>
    <row r="274" spans="1:9" ht="15" hidden="1" customHeight="1" outlineLevel="1" x14ac:dyDescent="0.25">
      <c r="B274" s="249" t="str">
        <f>IF(C274="","",VLOOKUP(C274,seznam!$B$1:$E$979,4,FALSE))</f>
        <v/>
      </c>
      <c r="C274" s="196"/>
      <c r="D274" s="212" t="str">
        <f>IF(C274="","",VLOOKUP(C274,seznam!$B$1:$D$979,2,FALSE))</f>
        <v/>
      </c>
      <c r="E274" s="212" t="str">
        <f>IF(C274="","",VLOOKUP(C274,seznam!$B$1:$D$979,3,FALSE))</f>
        <v/>
      </c>
      <c r="F274" s="205"/>
      <c r="G274" s="190"/>
      <c r="I274" s="194" t="str">
        <f>IF(C274="","",VLOOKUP(C274,seznam!$B$1:$F$979,5,FALSE))</f>
        <v/>
      </c>
    </row>
    <row r="275" spans="1:9" ht="15" hidden="1" customHeight="1" outlineLevel="1" x14ac:dyDescent="0.25">
      <c r="B275" s="249" t="str">
        <f>IF(C275="","",VLOOKUP(C275,seznam!$B$1:$E$979,4,FALSE))</f>
        <v/>
      </c>
      <c r="C275" s="196"/>
      <c r="D275" s="212" t="str">
        <f>IF(C275="","",VLOOKUP(C275,seznam!$B$1:$D$979,2,FALSE))</f>
        <v/>
      </c>
      <c r="E275" s="212" t="str">
        <f>IF(C275="","",VLOOKUP(C275,seznam!$B$1:$D$979,3,FALSE))</f>
        <v/>
      </c>
      <c r="F275" s="205"/>
      <c r="G275" s="190"/>
      <c r="I275" s="194" t="str">
        <f>IF(C275="","",VLOOKUP(C275,seznam!$B$1:$F$979,5,FALSE))</f>
        <v/>
      </c>
    </row>
    <row r="276" spans="1:9" hidden="1" outlineLevel="1" x14ac:dyDescent="0.25">
      <c r="B276" s="249" t="str">
        <f>IF(C276="","",VLOOKUP(C276,seznam!$B$1:$E$979,4,FALSE))</f>
        <v/>
      </c>
      <c r="C276" s="196"/>
      <c r="D276" s="212" t="str">
        <f>IF(C276="","",VLOOKUP(C276,seznam!$B$1:$D$979,2,FALSE))</f>
        <v/>
      </c>
      <c r="E276" s="212" t="str">
        <f>IF(C276="","",VLOOKUP(C276,seznam!$B$1:$D$979,3,FALSE))</f>
        <v/>
      </c>
      <c r="F276" s="205"/>
      <c r="G276" s="190"/>
      <c r="I276" s="194" t="str">
        <f>IF(C276="","",VLOOKUP(C276,seznam!$B$1:$F$979,5,FALSE))</f>
        <v/>
      </c>
    </row>
    <row r="277" spans="1:9" hidden="1" outlineLevel="1" x14ac:dyDescent="0.25">
      <c r="B277" s="249" t="str">
        <f>IF(C277="","",VLOOKUP(C277,seznam!$B$1:$E$979,4,FALSE))</f>
        <v/>
      </c>
      <c r="C277" s="196"/>
      <c r="D277" s="212" t="str">
        <f>IF(C277="","",VLOOKUP(C277,seznam!$B$1:$D$979,2,FALSE))</f>
        <v/>
      </c>
      <c r="E277" s="212" t="str">
        <f>IF(C277="","",VLOOKUP(C277,seznam!$B$1:$D$979,3,FALSE))</f>
        <v/>
      </c>
      <c r="F277" s="205"/>
      <c r="G277" s="190"/>
      <c r="I277" s="194" t="str">
        <f>IF(C277="","",VLOOKUP(C277,seznam!$B$1:$F$979,5,FALSE))</f>
        <v/>
      </c>
    </row>
    <row r="278" spans="1:9" ht="15" hidden="1" customHeight="1" outlineLevel="1" x14ac:dyDescent="0.25">
      <c r="B278" s="249" t="str">
        <f>IF(C278="","",VLOOKUP(C278,seznam!$B$1:$E$979,4,FALSE))</f>
        <v/>
      </c>
      <c r="C278" s="196"/>
      <c r="D278" s="212" t="str">
        <f>IF(C278="","",VLOOKUP(C278,seznam!$B$1:$D$979,2,FALSE))</f>
        <v/>
      </c>
      <c r="E278" s="212" t="str">
        <f>IF(C278="","",VLOOKUP(C278,seznam!$B$1:$D$979,3,FALSE))</f>
        <v/>
      </c>
      <c r="F278" s="205"/>
      <c r="G278" s="190"/>
      <c r="I278" s="194" t="str">
        <f>IF(C278="","",VLOOKUP(C278,seznam!$B$1:$F$979,5,FALSE))</f>
        <v/>
      </c>
    </row>
    <row r="279" spans="1:9" ht="15" hidden="1" customHeight="1" outlineLevel="1" x14ac:dyDescent="0.25">
      <c r="B279" s="249" t="str">
        <f>IF(C279="","",VLOOKUP(C279,seznam!$B$1:$E$979,4,FALSE))</f>
        <v/>
      </c>
      <c r="C279" s="196"/>
      <c r="D279" s="212" t="str">
        <f>IF(C279="","",VLOOKUP(C279,seznam!$B$1:$D$979,2,FALSE))</f>
        <v/>
      </c>
      <c r="E279" s="212" t="str">
        <f>IF(C279="","",VLOOKUP(C279,seznam!$B$1:$D$979,3,FALSE))</f>
        <v/>
      </c>
      <c r="F279" s="205"/>
      <c r="G279" s="190"/>
      <c r="I279" s="194" t="str">
        <f>IF(C279="","",VLOOKUP(C279,seznam!$B$1:$F$979,5,FALSE))</f>
        <v/>
      </c>
    </row>
    <row r="280" spans="1:9" ht="15" customHeight="1" collapsed="1" x14ac:dyDescent="0.25">
      <c r="A280" s="200" t="s">
        <v>44</v>
      </c>
      <c r="B280" s="251"/>
      <c r="C280" s="201"/>
      <c r="D280" s="214"/>
      <c r="E280" s="214"/>
      <c r="F280" s="207"/>
      <c r="G280" s="202"/>
      <c r="I280" s="189"/>
    </row>
    <row r="281" spans="1:9" ht="15" hidden="1" customHeight="1" outlineLevel="1" x14ac:dyDescent="0.25">
      <c r="A281" s="183" t="s">
        <v>43</v>
      </c>
      <c r="B281" s="249" t="str">
        <f>IF(C281="","",VLOOKUP(C281,seznam!$B$1:$E$979,4,FALSE))</f>
        <v/>
      </c>
      <c r="C281" s="196"/>
      <c r="D281" s="212" t="str">
        <f>IF(C281="","",VLOOKUP(C281,seznam!$B$1:$D$979,2,FALSE))</f>
        <v/>
      </c>
      <c r="E281" s="212" t="str">
        <f>IF(C281="","",VLOOKUP(C281,seznam!$B$1:$D$979,3,FALSE))</f>
        <v/>
      </c>
      <c r="F281" s="205"/>
      <c r="G281" s="190"/>
      <c r="I281" s="194" t="str">
        <f>IF(C281="","",VLOOKUP(C281,seznam!$B$1:$F$979,5,FALSE))</f>
        <v/>
      </c>
    </row>
    <row r="282" spans="1:9" ht="15" hidden="1" customHeight="1" outlineLevel="1" x14ac:dyDescent="0.25">
      <c r="B282" s="249" t="str">
        <f>IF(C282="","",VLOOKUP(C282,seznam!$B$1:$E$979,4,FALSE))</f>
        <v/>
      </c>
      <c r="C282" s="196"/>
      <c r="D282" s="212" t="str">
        <f>IF(C282="","",VLOOKUP(C282,seznam!$B$1:$D$979,2,FALSE))</f>
        <v/>
      </c>
      <c r="E282" s="212" t="str">
        <f>IF(C282="","",VLOOKUP(C282,seznam!$B$1:$D$979,3,FALSE))</f>
        <v/>
      </c>
      <c r="F282" s="205"/>
      <c r="G282" s="190"/>
      <c r="I282" s="194" t="str">
        <f>IF(C282="","",VLOOKUP(C282,seznam!$B$1:$F$979,5,FALSE))</f>
        <v/>
      </c>
    </row>
    <row r="283" spans="1:9" ht="15" hidden="1" customHeight="1" outlineLevel="1" x14ac:dyDescent="0.25">
      <c r="B283" s="249" t="str">
        <f>IF(C283="","",VLOOKUP(C283,seznam!$B$1:$E$979,4,FALSE))</f>
        <v/>
      </c>
      <c r="C283" s="196"/>
      <c r="D283" s="212" t="str">
        <f>IF(C283="","",VLOOKUP(C283,seznam!$B$1:$D$979,2,FALSE))</f>
        <v/>
      </c>
      <c r="E283" s="212" t="str">
        <f>IF(C283="","",VLOOKUP(C283,seznam!$B$1:$D$979,3,FALSE))</f>
        <v/>
      </c>
      <c r="F283" s="205"/>
      <c r="G283" s="190"/>
      <c r="I283" s="194" t="str">
        <f>IF(C283="","",VLOOKUP(C283,seznam!$B$1:$F$979,5,FALSE))</f>
        <v/>
      </c>
    </row>
    <row r="284" spans="1:9" ht="15" hidden="1" customHeight="1" outlineLevel="1" x14ac:dyDescent="0.25">
      <c r="B284" s="249" t="str">
        <f>IF(C284="","",VLOOKUP(C284,seznam!$B$1:$E$979,4,FALSE))</f>
        <v/>
      </c>
      <c r="C284" s="196"/>
      <c r="D284" s="212" t="str">
        <f>IF(C284="","",VLOOKUP(C284,seznam!$B$1:$D$979,2,FALSE))</f>
        <v/>
      </c>
      <c r="E284" s="212" t="str">
        <f>IF(C284="","",VLOOKUP(C284,seznam!$B$1:$D$979,3,FALSE))</f>
        <v/>
      </c>
      <c r="F284" s="205"/>
      <c r="G284" s="190"/>
      <c r="I284" s="194" t="str">
        <f>IF(C284="","",VLOOKUP(C284,seznam!$B$1:$F$979,5,FALSE))</f>
        <v/>
      </c>
    </row>
    <row r="285" spans="1:9" ht="15" hidden="1" customHeight="1" outlineLevel="1" x14ac:dyDescent="0.25">
      <c r="B285" s="249" t="str">
        <f>IF(C285="","",VLOOKUP(C285,seznam!$B$1:$E$979,4,FALSE))</f>
        <v/>
      </c>
      <c r="C285" s="196"/>
      <c r="D285" s="212" t="str">
        <f>IF(C285="","",VLOOKUP(C285,seznam!$B$1:$D$979,2,FALSE))</f>
        <v/>
      </c>
      <c r="E285" s="212" t="str">
        <f>IF(C285="","",VLOOKUP(C285,seznam!$B$1:$D$979,3,FALSE))</f>
        <v/>
      </c>
      <c r="F285" s="205"/>
      <c r="G285" s="190"/>
      <c r="I285" s="194" t="str">
        <f>IF(C285="","",VLOOKUP(C285,seznam!$B$1:$F$979,5,FALSE))</f>
        <v/>
      </c>
    </row>
    <row r="286" spans="1:9" ht="15" hidden="1" customHeight="1" outlineLevel="1" x14ac:dyDescent="0.25">
      <c r="B286" s="249" t="str">
        <f>IF(C286="","",VLOOKUP(C286,seznam!$B$1:$E$979,4,FALSE))</f>
        <v/>
      </c>
      <c r="C286" s="196"/>
      <c r="D286" s="212" t="str">
        <f>IF(C286="","",VLOOKUP(C286,seznam!$B$1:$D$979,2,FALSE))</f>
        <v/>
      </c>
      <c r="E286" s="212" t="str">
        <f>IF(C286="","",VLOOKUP(C286,seznam!$B$1:$D$979,3,FALSE))</f>
        <v/>
      </c>
      <c r="F286" s="205"/>
      <c r="G286" s="190"/>
      <c r="I286" s="194" t="str">
        <f>IF(C286="","",VLOOKUP(C286,seznam!$B$1:$F$979,5,FALSE))</f>
        <v/>
      </c>
    </row>
    <row r="287" spans="1:9" ht="15" hidden="1" customHeight="1" outlineLevel="1" x14ac:dyDescent="0.25">
      <c r="B287" s="249" t="str">
        <f>IF(C287="","",VLOOKUP(C287,seznam!$B$1:$E$979,4,FALSE))</f>
        <v/>
      </c>
      <c r="C287" s="196"/>
      <c r="D287" s="212" t="str">
        <f>IF(C287="","",VLOOKUP(C287,seznam!$B$1:$D$979,2,FALSE))</f>
        <v/>
      </c>
      <c r="E287" s="212" t="str">
        <f>IF(C287="","",VLOOKUP(C287,seznam!$B$1:$D$979,3,FALSE))</f>
        <v/>
      </c>
      <c r="F287" s="205"/>
      <c r="G287" s="190"/>
      <c r="I287" s="194" t="str">
        <f>IF(C287="","",VLOOKUP(C287,seznam!$B$1:$F$979,5,FALSE))</f>
        <v/>
      </c>
    </row>
    <row r="288" spans="1:9" hidden="1" outlineLevel="1" x14ac:dyDescent="0.25">
      <c r="B288" s="249" t="str">
        <f>IF(C288="","",VLOOKUP(C288,seznam!$B$1:$E$979,4,FALSE))</f>
        <v/>
      </c>
      <c r="C288" s="196"/>
      <c r="D288" s="212" t="str">
        <f>IF(C288="","",VLOOKUP(C288,seznam!$B$1:$D$979,2,FALSE))</f>
        <v/>
      </c>
      <c r="E288" s="212" t="str">
        <f>IF(C288="","",VLOOKUP(C288,seznam!$B$1:$D$979,3,FALSE))</f>
        <v/>
      </c>
      <c r="F288" s="205"/>
      <c r="G288" s="190"/>
      <c r="I288" s="194" t="str">
        <f>IF(C288="","",VLOOKUP(C288,seznam!$B$1:$F$979,5,FALSE))</f>
        <v/>
      </c>
    </row>
    <row r="289" spans="1:9" hidden="1" outlineLevel="1" x14ac:dyDescent="0.25">
      <c r="B289" s="249" t="str">
        <f>IF(C289="","",VLOOKUP(C289,seznam!$B$1:$E$979,4,FALSE))</f>
        <v/>
      </c>
      <c r="C289" s="196"/>
      <c r="D289" s="212" t="str">
        <f>IF(C289="","",VLOOKUP(C289,seznam!$B$1:$D$979,2,FALSE))</f>
        <v/>
      </c>
      <c r="E289" s="212" t="str">
        <f>IF(C289="","",VLOOKUP(C289,seznam!$B$1:$D$979,3,FALSE))</f>
        <v/>
      </c>
      <c r="F289" s="205"/>
      <c r="G289" s="190"/>
      <c r="I289" s="194" t="str">
        <f>IF(C289="","",VLOOKUP(C289,seznam!$B$1:$F$979,5,FALSE))</f>
        <v/>
      </c>
    </row>
    <row r="290" spans="1:9" ht="15" hidden="1" customHeight="1" outlineLevel="1" x14ac:dyDescent="0.25">
      <c r="B290" s="249" t="str">
        <f>IF(C290="","",VLOOKUP(C290,seznam!$B$1:$E$979,4,FALSE))</f>
        <v/>
      </c>
      <c r="C290" s="196"/>
      <c r="D290" s="212" t="str">
        <f>IF(C290="","",VLOOKUP(C290,seznam!$B$1:$D$979,2,FALSE))</f>
        <v/>
      </c>
      <c r="E290" s="212" t="str">
        <f>IF(C290="","",VLOOKUP(C290,seznam!$B$1:$D$979,3,FALSE))</f>
        <v/>
      </c>
      <c r="F290" s="205"/>
      <c r="G290" s="190"/>
      <c r="I290" s="194" t="str">
        <f>IF(C290="","",VLOOKUP(C290,seznam!$B$1:$F$979,5,FALSE))</f>
        <v/>
      </c>
    </row>
    <row r="291" spans="1:9" ht="15" hidden="1" customHeight="1" outlineLevel="1" x14ac:dyDescent="0.25">
      <c r="B291" s="249" t="str">
        <f>IF(C291="","",VLOOKUP(C291,seznam!$B$1:$E$979,4,FALSE))</f>
        <v/>
      </c>
      <c r="C291" s="196"/>
      <c r="D291" s="212" t="str">
        <f>IF(C291="","",VLOOKUP(C291,seznam!$B$1:$D$979,2,FALSE))</f>
        <v/>
      </c>
      <c r="E291" s="212" t="str">
        <f>IF(C291="","",VLOOKUP(C291,seznam!$B$1:$D$979,3,FALSE))</f>
        <v/>
      </c>
      <c r="F291" s="205"/>
      <c r="G291" s="190"/>
      <c r="I291" s="194" t="str">
        <f>IF(C291="","",VLOOKUP(C291,seznam!$B$1:$F$979,5,FALSE))</f>
        <v/>
      </c>
    </row>
    <row r="292" spans="1:9" ht="15" customHeight="1" collapsed="1" x14ac:dyDescent="0.25">
      <c r="A292" s="200" t="s">
        <v>44</v>
      </c>
      <c r="B292" s="251"/>
      <c r="C292" s="201"/>
      <c r="D292" s="214"/>
      <c r="E292" s="214"/>
      <c r="F292" s="207"/>
      <c r="G292" s="202"/>
      <c r="I292" s="189"/>
    </row>
    <row r="293" spans="1:9" ht="15" hidden="1" customHeight="1" outlineLevel="1" x14ac:dyDescent="0.25">
      <c r="A293" s="183" t="s">
        <v>43</v>
      </c>
      <c r="B293" s="249" t="str">
        <f>IF(C293="","",VLOOKUP(C293,seznam!$B$1:$E$979,4,FALSE))</f>
        <v/>
      </c>
      <c r="C293" s="196"/>
      <c r="D293" s="212" t="str">
        <f>IF(C293="","",VLOOKUP(C293,seznam!$B$1:$D$979,2,FALSE))</f>
        <v/>
      </c>
      <c r="E293" s="212" t="str">
        <f>IF(C293="","",VLOOKUP(C293,seznam!$B$1:$D$979,3,FALSE))</f>
        <v/>
      </c>
      <c r="F293" s="205"/>
      <c r="G293" s="190"/>
      <c r="I293" s="194" t="str">
        <f>IF(C293="","",VLOOKUP(C293,seznam!$B$1:$F$979,5,FALSE))</f>
        <v/>
      </c>
    </row>
    <row r="294" spans="1:9" ht="15" hidden="1" customHeight="1" outlineLevel="1" x14ac:dyDescent="0.25">
      <c r="B294" s="249" t="str">
        <f>IF(C294="","",VLOOKUP(C294,seznam!$B$1:$E$979,4,FALSE))</f>
        <v/>
      </c>
      <c r="C294" s="196"/>
      <c r="D294" s="212" t="str">
        <f>IF(C294="","",VLOOKUP(C294,seznam!$B$1:$D$979,2,FALSE))</f>
        <v/>
      </c>
      <c r="E294" s="212" t="str">
        <f>IF(C294="","",VLOOKUP(C294,seznam!$B$1:$D$979,3,FALSE))</f>
        <v/>
      </c>
      <c r="F294" s="205"/>
      <c r="G294" s="190"/>
      <c r="I294" s="194" t="str">
        <f>IF(C294="","",VLOOKUP(C294,seznam!$B$1:$F$979,5,FALSE))</f>
        <v/>
      </c>
    </row>
    <row r="295" spans="1:9" ht="15" hidden="1" customHeight="1" outlineLevel="1" x14ac:dyDescent="0.25">
      <c r="B295" s="249" t="str">
        <f>IF(C295="","",VLOOKUP(C295,seznam!$B$1:$E$979,4,FALSE))</f>
        <v/>
      </c>
      <c r="C295" s="196"/>
      <c r="D295" s="212" t="str">
        <f>IF(C295="","",VLOOKUP(C295,seznam!$B$1:$D$979,2,FALSE))</f>
        <v/>
      </c>
      <c r="E295" s="212" t="str">
        <f>IF(C295="","",VLOOKUP(C295,seznam!$B$1:$D$979,3,FALSE))</f>
        <v/>
      </c>
      <c r="F295" s="205"/>
      <c r="G295" s="190"/>
      <c r="I295" s="194" t="str">
        <f>IF(C295="","",VLOOKUP(C295,seznam!$B$1:$F$979,5,FALSE))</f>
        <v/>
      </c>
    </row>
    <row r="296" spans="1:9" ht="15" hidden="1" customHeight="1" outlineLevel="1" x14ac:dyDescent="0.25">
      <c r="B296" s="249" t="str">
        <f>IF(C296="","",VLOOKUP(C296,seznam!$B$1:$E$979,4,FALSE))</f>
        <v/>
      </c>
      <c r="C296" s="196"/>
      <c r="D296" s="212" t="str">
        <f>IF(C296="","",VLOOKUP(C296,seznam!$B$1:$D$979,2,FALSE))</f>
        <v/>
      </c>
      <c r="E296" s="212" t="str">
        <f>IF(C296="","",VLOOKUP(C296,seznam!$B$1:$D$979,3,FALSE))</f>
        <v/>
      </c>
      <c r="F296" s="205"/>
      <c r="G296" s="190"/>
      <c r="I296" s="194" t="str">
        <f>IF(C296="","",VLOOKUP(C296,seznam!$B$1:$F$979,5,FALSE))</f>
        <v/>
      </c>
    </row>
    <row r="297" spans="1:9" ht="15" hidden="1" customHeight="1" outlineLevel="1" x14ac:dyDescent="0.25">
      <c r="B297" s="249" t="str">
        <f>IF(C297="","",VLOOKUP(C297,seznam!$B$1:$E$979,4,FALSE))</f>
        <v/>
      </c>
      <c r="C297" s="196"/>
      <c r="D297" s="212" t="str">
        <f>IF(C297="","",VLOOKUP(C297,seznam!$B$1:$D$979,2,FALSE))</f>
        <v/>
      </c>
      <c r="E297" s="212" t="str">
        <f>IF(C297="","",VLOOKUP(C297,seznam!$B$1:$D$979,3,FALSE))</f>
        <v/>
      </c>
      <c r="F297" s="205"/>
      <c r="G297" s="190"/>
      <c r="I297" s="194" t="str">
        <f>IF(C297="","",VLOOKUP(C297,seznam!$B$1:$F$979,5,FALSE))</f>
        <v/>
      </c>
    </row>
    <row r="298" spans="1:9" ht="15" hidden="1" customHeight="1" outlineLevel="1" x14ac:dyDescent="0.25">
      <c r="B298" s="249" t="str">
        <f>IF(C298="","",VLOOKUP(C298,seznam!$B$1:$E$979,4,FALSE))</f>
        <v/>
      </c>
      <c r="C298" s="196"/>
      <c r="D298" s="212" t="str">
        <f>IF(C298="","",VLOOKUP(C298,seznam!$B$1:$D$979,2,FALSE))</f>
        <v/>
      </c>
      <c r="E298" s="212" t="str">
        <f>IF(C298="","",VLOOKUP(C298,seznam!$B$1:$D$979,3,FALSE))</f>
        <v/>
      </c>
      <c r="F298" s="205"/>
      <c r="G298" s="190"/>
      <c r="I298" s="194" t="str">
        <f>IF(C298="","",VLOOKUP(C298,seznam!$B$1:$F$979,5,FALSE))</f>
        <v/>
      </c>
    </row>
    <row r="299" spans="1:9" ht="15" hidden="1" customHeight="1" outlineLevel="1" x14ac:dyDescent="0.25">
      <c r="B299" s="249" t="str">
        <f>IF(C299="","",VLOOKUP(C299,seznam!$B$1:$E$979,4,FALSE))</f>
        <v/>
      </c>
      <c r="C299" s="196"/>
      <c r="D299" s="212" t="str">
        <f>IF(C299="","",VLOOKUP(C299,seznam!$B$1:$D$979,2,FALSE))</f>
        <v/>
      </c>
      <c r="E299" s="212" t="str">
        <f>IF(C299="","",VLOOKUP(C299,seznam!$B$1:$D$979,3,FALSE))</f>
        <v/>
      </c>
      <c r="F299" s="205"/>
      <c r="G299" s="190"/>
      <c r="I299" s="194" t="str">
        <f>IF(C299="","",VLOOKUP(C299,seznam!$B$1:$F$979,5,FALSE))</f>
        <v/>
      </c>
    </row>
    <row r="300" spans="1:9" hidden="1" outlineLevel="1" x14ac:dyDescent="0.25">
      <c r="B300" s="249" t="str">
        <f>IF(C300="","",VLOOKUP(C300,seznam!$B$1:$E$979,4,FALSE))</f>
        <v/>
      </c>
      <c r="C300" s="196"/>
      <c r="D300" s="212" t="str">
        <f>IF(C300="","",VLOOKUP(C300,seznam!$B$1:$D$979,2,FALSE))</f>
        <v/>
      </c>
      <c r="E300" s="212" t="str">
        <f>IF(C300="","",VLOOKUP(C300,seznam!$B$1:$D$979,3,FALSE))</f>
        <v/>
      </c>
      <c r="F300" s="205"/>
      <c r="G300" s="190"/>
      <c r="I300" s="194" t="str">
        <f>IF(C300="","",VLOOKUP(C300,seznam!$B$1:$F$979,5,FALSE))</f>
        <v/>
      </c>
    </row>
    <row r="301" spans="1:9" hidden="1" outlineLevel="1" x14ac:dyDescent="0.25">
      <c r="B301" s="249" t="str">
        <f>IF(C301="","",VLOOKUP(C301,seznam!$B$1:$E$979,4,FALSE))</f>
        <v/>
      </c>
      <c r="C301" s="196"/>
      <c r="D301" s="212" t="str">
        <f>IF(C301="","",VLOOKUP(C301,seznam!$B$1:$D$979,2,FALSE))</f>
        <v/>
      </c>
      <c r="E301" s="212" t="str">
        <f>IF(C301="","",VLOOKUP(C301,seznam!$B$1:$D$979,3,FALSE))</f>
        <v/>
      </c>
      <c r="F301" s="205"/>
      <c r="G301" s="190"/>
      <c r="I301" s="194" t="str">
        <f>IF(C301="","",VLOOKUP(C301,seznam!$B$1:$F$979,5,FALSE))</f>
        <v/>
      </c>
    </row>
    <row r="302" spans="1:9" ht="15" hidden="1" customHeight="1" outlineLevel="1" x14ac:dyDescent="0.25">
      <c r="B302" s="249" t="str">
        <f>IF(C302="","",VLOOKUP(C302,seznam!$B$1:$E$979,4,FALSE))</f>
        <v/>
      </c>
      <c r="C302" s="196"/>
      <c r="D302" s="212" t="str">
        <f>IF(C302="","",VLOOKUP(C302,seznam!$B$1:$D$979,2,FALSE))</f>
        <v/>
      </c>
      <c r="E302" s="212" t="str">
        <f>IF(C302="","",VLOOKUP(C302,seznam!$B$1:$D$979,3,FALSE))</f>
        <v/>
      </c>
      <c r="F302" s="205"/>
      <c r="G302" s="190"/>
      <c r="I302" s="194" t="str">
        <f>IF(C302="","",VLOOKUP(C302,seznam!$B$1:$F$979,5,FALSE))</f>
        <v/>
      </c>
    </row>
    <row r="303" spans="1:9" ht="15" hidden="1" customHeight="1" outlineLevel="1" x14ac:dyDescent="0.25">
      <c r="B303" s="249" t="str">
        <f>IF(C303="","",VLOOKUP(C303,seznam!$B$1:$E$979,4,FALSE))</f>
        <v/>
      </c>
      <c r="C303" s="196"/>
      <c r="D303" s="212" t="str">
        <f>IF(C303="","",VLOOKUP(C303,seznam!$B$1:$D$979,2,FALSE))</f>
        <v/>
      </c>
      <c r="E303" s="212" t="str">
        <f>IF(C303="","",VLOOKUP(C303,seznam!$B$1:$D$979,3,FALSE))</f>
        <v/>
      </c>
      <c r="F303" s="205"/>
      <c r="G303" s="190"/>
      <c r="I303" s="194" t="str">
        <f>IF(C303="","",VLOOKUP(C303,seznam!$B$1:$F$979,5,FALSE))</f>
        <v/>
      </c>
    </row>
    <row r="304" spans="1:9" ht="15" customHeight="1" collapsed="1" x14ac:dyDescent="0.25">
      <c r="A304" s="200" t="s">
        <v>44</v>
      </c>
      <c r="B304" s="251"/>
      <c r="C304" s="201"/>
      <c r="D304" s="214"/>
      <c r="E304" s="214"/>
      <c r="F304" s="207"/>
      <c r="G304" s="202"/>
      <c r="I304" s="189"/>
    </row>
    <row r="305" spans="1:9" ht="15" hidden="1" customHeight="1" outlineLevel="1" x14ac:dyDescent="0.25">
      <c r="A305" s="183" t="s">
        <v>43</v>
      </c>
      <c r="B305" s="249" t="str">
        <f>IF(C305="","",VLOOKUP(C305,seznam!$B$1:$E$979,4,FALSE))</f>
        <v/>
      </c>
      <c r="C305" s="196"/>
      <c r="D305" s="212" t="str">
        <f>IF(C305="","",VLOOKUP(C305,seznam!$B$1:$D$979,2,FALSE))</f>
        <v/>
      </c>
      <c r="E305" s="212" t="str">
        <f>IF(C305="","",VLOOKUP(C305,seznam!$B$1:$D$979,3,FALSE))</f>
        <v/>
      </c>
      <c r="F305" s="205"/>
      <c r="G305" s="190"/>
      <c r="I305" s="194" t="str">
        <f>IF(C305="","",VLOOKUP(C305,seznam!$B$1:$F$979,5,FALSE))</f>
        <v/>
      </c>
    </row>
    <row r="306" spans="1:9" ht="15" hidden="1" customHeight="1" outlineLevel="1" x14ac:dyDescent="0.25">
      <c r="B306" s="249" t="str">
        <f>IF(C306="","",VLOOKUP(C306,seznam!$B$1:$E$979,4,FALSE))</f>
        <v/>
      </c>
      <c r="C306" s="196"/>
      <c r="D306" s="212" t="str">
        <f>IF(C306="","",VLOOKUP(C306,seznam!$B$1:$D$979,2,FALSE))</f>
        <v/>
      </c>
      <c r="E306" s="212" t="str">
        <f>IF(C306="","",VLOOKUP(C306,seznam!$B$1:$D$979,3,FALSE))</f>
        <v/>
      </c>
      <c r="F306" s="205"/>
      <c r="G306" s="190"/>
      <c r="I306" s="194" t="str">
        <f>IF(C306="","",VLOOKUP(C306,seznam!$B$1:$F$979,5,FALSE))</f>
        <v/>
      </c>
    </row>
    <row r="307" spans="1:9" ht="15" hidden="1" customHeight="1" outlineLevel="1" x14ac:dyDescent="0.25">
      <c r="B307" s="249" t="str">
        <f>IF(C307="","",VLOOKUP(C307,seznam!$B$1:$E$979,4,FALSE))</f>
        <v/>
      </c>
      <c r="C307" s="196"/>
      <c r="D307" s="212" t="str">
        <f>IF(C307="","",VLOOKUP(C307,seznam!$B$1:$D$979,2,FALSE))</f>
        <v/>
      </c>
      <c r="E307" s="212" t="str">
        <f>IF(C307="","",VLOOKUP(C307,seznam!$B$1:$D$979,3,FALSE))</f>
        <v/>
      </c>
      <c r="F307" s="205"/>
      <c r="G307" s="190"/>
      <c r="I307" s="194" t="str">
        <f>IF(C307="","",VLOOKUP(C307,seznam!$B$1:$F$979,5,FALSE))</f>
        <v/>
      </c>
    </row>
    <row r="308" spans="1:9" ht="15" hidden="1" customHeight="1" outlineLevel="1" x14ac:dyDescent="0.25">
      <c r="B308" s="249" t="str">
        <f>IF(C308="","",VLOOKUP(C308,seznam!$B$1:$E$979,4,FALSE))</f>
        <v/>
      </c>
      <c r="C308" s="196"/>
      <c r="D308" s="212" t="str">
        <f>IF(C308="","",VLOOKUP(C308,seznam!$B$1:$D$979,2,FALSE))</f>
        <v/>
      </c>
      <c r="E308" s="212" t="str">
        <f>IF(C308="","",VLOOKUP(C308,seznam!$B$1:$D$979,3,FALSE))</f>
        <v/>
      </c>
      <c r="F308" s="205"/>
      <c r="G308" s="190"/>
      <c r="I308" s="194" t="str">
        <f>IF(C308="","",VLOOKUP(C308,seznam!$B$1:$F$979,5,FALSE))</f>
        <v/>
      </c>
    </row>
    <row r="309" spans="1:9" ht="15" hidden="1" customHeight="1" outlineLevel="1" x14ac:dyDescent="0.25">
      <c r="B309" s="249" t="str">
        <f>IF(C309="","",VLOOKUP(C309,seznam!$B$1:$E$979,4,FALSE))</f>
        <v/>
      </c>
      <c r="C309" s="196"/>
      <c r="D309" s="212" t="str">
        <f>IF(C309="","",VLOOKUP(C309,seznam!$B$1:$D$979,2,FALSE))</f>
        <v/>
      </c>
      <c r="E309" s="212" t="str">
        <f>IF(C309="","",VLOOKUP(C309,seznam!$B$1:$D$979,3,FALSE))</f>
        <v/>
      </c>
      <c r="F309" s="205"/>
      <c r="G309" s="190"/>
      <c r="I309" s="194" t="str">
        <f>IF(C309="","",VLOOKUP(C309,seznam!$B$1:$F$979,5,FALSE))</f>
        <v/>
      </c>
    </row>
    <row r="310" spans="1:9" ht="15" hidden="1" customHeight="1" outlineLevel="1" x14ac:dyDescent="0.25">
      <c r="B310" s="249" t="str">
        <f>IF(C310="","",VLOOKUP(C310,seznam!$B$1:$E$979,4,FALSE))</f>
        <v/>
      </c>
      <c r="C310" s="196"/>
      <c r="D310" s="212" t="str">
        <f>IF(C310="","",VLOOKUP(C310,seznam!$B$1:$D$979,2,FALSE))</f>
        <v/>
      </c>
      <c r="E310" s="212" t="str">
        <f>IF(C310="","",VLOOKUP(C310,seznam!$B$1:$D$979,3,FALSE))</f>
        <v/>
      </c>
      <c r="F310" s="205"/>
      <c r="G310" s="190"/>
      <c r="I310" s="194" t="str">
        <f>IF(C310="","",VLOOKUP(C310,seznam!$B$1:$F$979,5,FALSE))</f>
        <v/>
      </c>
    </row>
    <row r="311" spans="1:9" ht="15" hidden="1" customHeight="1" outlineLevel="1" x14ac:dyDescent="0.25">
      <c r="B311" s="249" t="str">
        <f>IF(C311="","",VLOOKUP(C311,seznam!$B$1:$E$979,4,FALSE))</f>
        <v/>
      </c>
      <c r="C311" s="196"/>
      <c r="D311" s="212" t="str">
        <f>IF(C311="","",VLOOKUP(C311,seznam!$B$1:$D$979,2,FALSE))</f>
        <v/>
      </c>
      <c r="E311" s="212" t="str">
        <f>IF(C311="","",VLOOKUP(C311,seznam!$B$1:$D$979,3,FALSE))</f>
        <v/>
      </c>
      <c r="F311" s="205"/>
      <c r="G311" s="190"/>
      <c r="I311" s="194" t="str">
        <f>IF(C311="","",VLOOKUP(C311,seznam!$B$1:$F$979,5,FALSE))</f>
        <v/>
      </c>
    </row>
    <row r="312" spans="1:9" hidden="1" outlineLevel="1" x14ac:dyDescent="0.25">
      <c r="B312" s="249" t="str">
        <f>IF(C312="","",VLOOKUP(C312,seznam!$B$1:$E$979,4,FALSE))</f>
        <v/>
      </c>
      <c r="C312" s="196"/>
      <c r="D312" s="212" t="str">
        <f>IF(C312="","",VLOOKUP(C312,seznam!$B$1:$D$979,2,FALSE))</f>
        <v/>
      </c>
      <c r="E312" s="212" t="str">
        <f>IF(C312="","",VLOOKUP(C312,seznam!$B$1:$D$979,3,FALSE))</f>
        <v/>
      </c>
      <c r="F312" s="205"/>
      <c r="G312" s="190"/>
      <c r="I312" s="194" t="str">
        <f>IF(C312="","",VLOOKUP(C312,seznam!$B$1:$F$979,5,FALSE))</f>
        <v/>
      </c>
    </row>
    <row r="313" spans="1:9" hidden="1" outlineLevel="1" x14ac:dyDescent="0.25">
      <c r="B313" s="249" t="str">
        <f>IF(C313="","",VLOOKUP(C313,seznam!$B$1:$E$979,4,FALSE))</f>
        <v/>
      </c>
      <c r="C313" s="196"/>
      <c r="D313" s="212" t="str">
        <f>IF(C313="","",VLOOKUP(C313,seznam!$B$1:$D$979,2,FALSE))</f>
        <v/>
      </c>
      <c r="E313" s="212" t="str">
        <f>IF(C313="","",VLOOKUP(C313,seznam!$B$1:$D$979,3,FALSE))</f>
        <v/>
      </c>
      <c r="F313" s="205"/>
      <c r="G313" s="190"/>
      <c r="I313" s="194" t="str">
        <f>IF(C313="","",VLOOKUP(C313,seznam!$B$1:$F$979,5,FALSE))</f>
        <v/>
      </c>
    </row>
    <row r="314" spans="1:9" ht="15" hidden="1" customHeight="1" outlineLevel="1" x14ac:dyDescent="0.25">
      <c r="B314" s="249" t="str">
        <f>IF(C314="","",VLOOKUP(C314,seznam!$B$1:$E$979,4,FALSE))</f>
        <v/>
      </c>
      <c r="C314" s="196"/>
      <c r="D314" s="212" t="str">
        <f>IF(C314="","",VLOOKUP(C314,seznam!$B$1:$D$979,2,FALSE))</f>
        <v/>
      </c>
      <c r="E314" s="212" t="str">
        <f>IF(C314="","",VLOOKUP(C314,seznam!$B$1:$D$979,3,FALSE))</f>
        <v/>
      </c>
      <c r="F314" s="205"/>
      <c r="G314" s="190"/>
      <c r="I314" s="194" t="str">
        <f>IF(C314="","",VLOOKUP(C314,seznam!$B$1:$F$979,5,FALSE))</f>
        <v/>
      </c>
    </row>
    <row r="315" spans="1:9" ht="15" hidden="1" customHeight="1" outlineLevel="1" x14ac:dyDescent="0.25">
      <c r="B315" s="249" t="str">
        <f>IF(C315="","",VLOOKUP(C315,seznam!$B$1:$E$979,4,FALSE))</f>
        <v/>
      </c>
      <c r="C315" s="196"/>
      <c r="D315" s="212" t="str">
        <f>IF(C315="","",VLOOKUP(C315,seznam!$B$1:$D$979,2,FALSE))</f>
        <v/>
      </c>
      <c r="E315" s="212" t="str">
        <f>IF(C315="","",VLOOKUP(C315,seznam!$B$1:$D$979,3,FALSE))</f>
        <v/>
      </c>
      <c r="F315" s="205"/>
      <c r="G315" s="190"/>
      <c r="I315" s="194" t="str">
        <f>IF(C315="","",VLOOKUP(C315,seznam!$B$1:$F$979,5,FALSE))</f>
        <v/>
      </c>
    </row>
    <row r="316" spans="1:9" ht="15" customHeight="1" collapsed="1" x14ac:dyDescent="0.25">
      <c r="A316" s="200" t="s">
        <v>44</v>
      </c>
      <c r="B316" s="251"/>
      <c r="C316" s="201"/>
      <c r="D316" s="214"/>
      <c r="E316" s="214"/>
      <c r="F316" s="207"/>
      <c r="G316" s="202"/>
      <c r="I316" s="189"/>
    </row>
    <row r="317" spans="1:9" ht="15" hidden="1" customHeight="1" outlineLevel="1" x14ac:dyDescent="0.25">
      <c r="A317" s="183" t="s">
        <v>43</v>
      </c>
      <c r="B317" s="249" t="str">
        <f>IF(C317="","",VLOOKUP(C317,seznam!$B$1:$E$979,4,FALSE))</f>
        <v/>
      </c>
      <c r="C317" s="196"/>
      <c r="D317" s="212" t="str">
        <f>IF(C317="","",VLOOKUP(C317,seznam!$B$1:$D$979,2,FALSE))</f>
        <v/>
      </c>
      <c r="E317" s="212" t="str">
        <f>IF(C317="","",VLOOKUP(C317,seznam!$B$1:$D$979,3,FALSE))</f>
        <v/>
      </c>
      <c r="F317" s="205"/>
      <c r="G317" s="190"/>
      <c r="I317" s="194" t="str">
        <f>IF(C317="","",VLOOKUP(C317,seznam!$B$1:$F$979,5,FALSE))</f>
        <v/>
      </c>
    </row>
    <row r="318" spans="1:9" ht="15" hidden="1" customHeight="1" outlineLevel="1" x14ac:dyDescent="0.25">
      <c r="B318" s="249" t="str">
        <f>IF(C318="","",VLOOKUP(C318,seznam!$B$1:$E$979,4,FALSE))</f>
        <v/>
      </c>
      <c r="C318" s="196"/>
      <c r="D318" s="212" t="str">
        <f>IF(C318="","",VLOOKUP(C318,seznam!$B$1:$D$979,2,FALSE))</f>
        <v/>
      </c>
      <c r="E318" s="212" t="str">
        <f>IF(C318="","",VLOOKUP(C318,seznam!$B$1:$D$979,3,FALSE))</f>
        <v/>
      </c>
      <c r="F318" s="205"/>
      <c r="G318" s="190"/>
      <c r="I318" s="194" t="str">
        <f>IF(C318="","",VLOOKUP(C318,seznam!$B$1:$F$979,5,FALSE))</f>
        <v/>
      </c>
    </row>
    <row r="319" spans="1:9" ht="15" hidden="1" customHeight="1" outlineLevel="1" x14ac:dyDescent="0.25">
      <c r="B319" s="249" t="str">
        <f>IF(C319="","",VLOOKUP(C319,seznam!$B$1:$E$979,4,FALSE))</f>
        <v/>
      </c>
      <c r="C319" s="196"/>
      <c r="D319" s="212" t="str">
        <f>IF(C319="","",VLOOKUP(C319,seznam!$B$1:$D$979,2,FALSE))</f>
        <v/>
      </c>
      <c r="E319" s="212" t="str">
        <f>IF(C319="","",VLOOKUP(C319,seznam!$B$1:$D$979,3,FALSE))</f>
        <v/>
      </c>
      <c r="F319" s="205"/>
      <c r="G319" s="190"/>
      <c r="I319" s="194" t="str">
        <f>IF(C319="","",VLOOKUP(C319,seznam!$B$1:$F$979,5,FALSE))</f>
        <v/>
      </c>
    </row>
    <row r="320" spans="1:9" ht="15" hidden="1" customHeight="1" outlineLevel="1" x14ac:dyDescent="0.25">
      <c r="B320" s="249" t="str">
        <f>IF(C320="","",VLOOKUP(C320,seznam!$B$1:$E$979,4,FALSE))</f>
        <v/>
      </c>
      <c r="C320" s="196"/>
      <c r="D320" s="212" t="str">
        <f>IF(C320="","",VLOOKUP(C320,seznam!$B$1:$D$979,2,FALSE))</f>
        <v/>
      </c>
      <c r="E320" s="212" t="str">
        <f>IF(C320="","",VLOOKUP(C320,seznam!$B$1:$D$979,3,FALSE))</f>
        <v/>
      </c>
      <c r="F320" s="205"/>
      <c r="G320" s="190"/>
      <c r="I320" s="194" t="str">
        <f>IF(C320="","",VLOOKUP(C320,seznam!$B$1:$F$979,5,FALSE))</f>
        <v/>
      </c>
    </row>
    <row r="321" spans="1:9" ht="15" hidden="1" customHeight="1" outlineLevel="1" x14ac:dyDescent="0.25">
      <c r="B321" s="249" t="str">
        <f>IF(C321="","",VLOOKUP(C321,seznam!$B$1:$E$979,4,FALSE))</f>
        <v/>
      </c>
      <c r="C321" s="196"/>
      <c r="D321" s="212" t="str">
        <f>IF(C321="","",VLOOKUP(C321,seznam!$B$1:$D$979,2,FALSE))</f>
        <v/>
      </c>
      <c r="E321" s="212" t="str">
        <f>IF(C321="","",VLOOKUP(C321,seznam!$B$1:$D$979,3,FALSE))</f>
        <v/>
      </c>
      <c r="F321" s="205"/>
      <c r="G321" s="190"/>
      <c r="I321" s="194" t="str">
        <f>IF(C321="","",VLOOKUP(C321,seznam!$B$1:$F$979,5,FALSE))</f>
        <v/>
      </c>
    </row>
    <row r="322" spans="1:9" ht="15" hidden="1" customHeight="1" outlineLevel="1" x14ac:dyDescent="0.25">
      <c r="B322" s="249" t="str">
        <f>IF(C322="","",VLOOKUP(C322,seznam!$B$1:$E$979,4,FALSE))</f>
        <v/>
      </c>
      <c r="C322" s="196"/>
      <c r="D322" s="212" t="str">
        <f>IF(C322="","",VLOOKUP(C322,seznam!$B$1:$D$979,2,FALSE))</f>
        <v/>
      </c>
      <c r="E322" s="212" t="str">
        <f>IF(C322="","",VLOOKUP(C322,seznam!$B$1:$D$979,3,FALSE))</f>
        <v/>
      </c>
      <c r="F322" s="205"/>
      <c r="G322" s="190"/>
      <c r="I322" s="194" t="str">
        <f>IF(C322="","",VLOOKUP(C322,seznam!$B$1:$F$979,5,FALSE))</f>
        <v/>
      </c>
    </row>
    <row r="323" spans="1:9" ht="15" hidden="1" customHeight="1" outlineLevel="1" x14ac:dyDescent="0.25">
      <c r="B323" s="249" t="str">
        <f>IF(C323="","",VLOOKUP(C323,seznam!$B$1:$E$979,4,FALSE))</f>
        <v/>
      </c>
      <c r="C323" s="196"/>
      <c r="D323" s="212" t="str">
        <f>IF(C323="","",VLOOKUP(C323,seznam!$B$1:$D$979,2,FALSE))</f>
        <v/>
      </c>
      <c r="E323" s="212" t="str">
        <f>IF(C323="","",VLOOKUP(C323,seznam!$B$1:$D$979,3,FALSE))</f>
        <v/>
      </c>
      <c r="F323" s="205"/>
      <c r="G323" s="190"/>
      <c r="I323" s="194" t="str">
        <f>IF(C323="","",VLOOKUP(C323,seznam!$B$1:$F$979,5,FALSE))</f>
        <v/>
      </c>
    </row>
    <row r="324" spans="1:9" hidden="1" outlineLevel="1" x14ac:dyDescent="0.25">
      <c r="B324" s="249" t="str">
        <f>IF(C324="","",VLOOKUP(C324,seznam!$B$1:$E$979,4,FALSE))</f>
        <v/>
      </c>
      <c r="C324" s="196"/>
      <c r="D324" s="212" t="str">
        <f>IF(C324="","",VLOOKUP(C324,seznam!$B$1:$D$979,2,FALSE))</f>
        <v/>
      </c>
      <c r="E324" s="212" t="str">
        <f>IF(C324="","",VLOOKUP(C324,seznam!$B$1:$D$979,3,FALSE))</f>
        <v/>
      </c>
      <c r="F324" s="205"/>
      <c r="G324" s="190"/>
      <c r="I324" s="194" t="str">
        <f>IF(C324="","",VLOOKUP(C324,seznam!$B$1:$F$979,5,FALSE))</f>
        <v/>
      </c>
    </row>
    <row r="325" spans="1:9" hidden="1" outlineLevel="1" x14ac:dyDescent="0.25">
      <c r="B325" s="249" t="str">
        <f>IF(C325="","",VLOOKUP(C325,seznam!$B$1:$E$979,4,FALSE))</f>
        <v/>
      </c>
      <c r="C325" s="196"/>
      <c r="D325" s="212" t="str">
        <f>IF(C325="","",VLOOKUP(C325,seznam!$B$1:$D$979,2,FALSE))</f>
        <v/>
      </c>
      <c r="E325" s="212" t="str">
        <f>IF(C325="","",VLOOKUP(C325,seznam!$B$1:$D$979,3,FALSE))</f>
        <v/>
      </c>
      <c r="F325" s="205"/>
      <c r="G325" s="190"/>
      <c r="I325" s="194" t="str">
        <f>IF(C325="","",VLOOKUP(C325,seznam!$B$1:$F$979,5,FALSE))</f>
        <v/>
      </c>
    </row>
    <row r="326" spans="1:9" ht="15" hidden="1" customHeight="1" outlineLevel="1" x14ac:dyDescent="0.25">
      <c r="B326" s="249" t="str">
        <f>IF(C326="","",VLOOKUP(C326,seznam!$B$1:$E$979,4,FALSE))</f>
        <v/>
      </c>
      <c r="C326" s="196"/>
      <c r="D326" s="212" t="str">
        <f>IF(C326="","",VLOOKUP(C326,seznam!$B$1:$D$979,2,FALSE))</f>
        <v/>
      </c>
      <c r="E326" s="212" t="str">
        <f>IF(C326="","",VLOOKUP(C326,seznam!$B$1:$D$979,3,FALSE))</f>
        <v/>
      </c>
      <c r="F326" s="205"/>
      <c r="G326" s="190"/>
      <c r="I326" s="194" t="str">
        <f>IF(C326="","",VLOOKUP(C326,seznam!$B$1:$F$979,5,FALSE))</f>
        <v/>
      </c>
    </row>
    <row r="327" spans="1:9" ht="15" hidden="1" customHeight="1" outlineLevel="1" x14ac:dyDescent="0.25">
      <c r="B327" s="249" t="str">
        <f>IF(C327="","",VLOOKUP(C327,seznam!$B$1:$E$979,4,FALSE))</f>
        <v/>
      </c>
      <c r="C327" s="196"/>
      <c r="D327" s="212" t="str">
        <f>IF(C327="","",VLOOKUP(C327,seznam!$B$1:$D$979,2,FALSE))</f>
        <v/>
      </c>
      <c r="E327" s="212" t="str">
        <f>IF(C327="","",VLOOKUP(C327,seznam!$B$1:$D$979,3,FALSE))</f>
        <v/>
      </c>
      <c r="F327" s="205"/>
      <c r="G327" s="190"/>
      <c r="I327" s="194" t="str">
        <f>IF(C327="","",VLOOKUP(C327,seznam!$B$1:$F$979,5,FALSE))</f>
        <v/>
      </c>
    </row>
    <row r="328" spans="1:9" ht="15" customHeight="1" collapsed="1" x14ac:dyDescent="0.25">
      <c r="A328" s="200" t="s">
        <v>44</v>
      </c>
      <c r="B328" s="251"/>
      <c r="C328" s="201"/>
      <c r="D328" s="214"/>
      <c r="E328" s="214"/>
      <c r="F328" s="207"/>
      <c r="G328" s="202"/>
      <c r="I328" s="189"/>
    </row>
    <row r="329" spans="1:9" ht="15" hidden="1" customHeight="1" outlineLevel="1" x14ac:dyDescent="0.25">
      <c r="A329" s="183" t="s">
        <v>43</v>
      </c>
      <c r="B329" s="249" t="str">
        <f>IF(C329="","",VLOOKUP(C329,seznam!$B$1:$E$979,4,FALSE))</f>
        <v/>
      </c>
      <c r="C329" s="196"/>
      <c r="D329" s="212" t="str">
        <f>IF(C329="","",VLOOKUP(C329,seznam!$B$1:$D$979,2,FALSE))</f>
        <v/>
      </c>
      <c r="E329" s="212" t="str">
        <f>IF(C329="","",VLOOKUP(C329,seznam!$B$1:$D$979,3,FALSE))</f>
        <v/>
      </c>
      <c r="F329" s="205"/>
      <c r="G329" s="190"/>
      <c r="I329" s="194" t="str">
        <f>IF(C329="","",VLOOKUP(C329,seznam!$B$1:$F$979,5,FALSE))</f>
        <v/>
      </c>
    </row>
    <row r="330" spans="1:9" ht="15" hidden="1" customHeight="1" outlineLevel="1" x14ac:dyDescent="0.25">
      <c r="B330" s="249" t="str">
        <f>IF(C330="","",VLOOKUP(C330,seznam!$B$1:$E$979,4,FALSE))</f>
        <v/>
      </c>
      <c r="C330" s="196"/>
      <c r="D330" s="212" t="str">
        <f>IF(C330="","",VLOOKUP(C330,seznam!$B$1:$D$979,2,FALSE))</f>
        <v/>
      </c>
      <c r="E330" s="212" t="str">
        <f>IF(C330="","",VLOOKUP(C330,seznam!$B$1:$D$979,3,FALSE))</f>
        <v/>
      </c>
      <c r="F330" s="205"/>
      <c r="G330" s="190"/>
      <c r="I330" s="194" t="str">
        <f>IF(C330="","",VLOOKUP(C330,seznam!$B$1:$F$979,5,FALSE))</f>
        <v/>
      </c>
    </row>
    <row r="331" spans="1:9" ht="15" hidden="1" customHeight="1" outlineLevel="1" x14ac:dyDescent="0.25">
      <c r="B331" s="249" t="str">
        <f>IF(C331="","",VLOOKUP(C331,seznam!$B$1:$E$979,4,FALSE))</f>
        <v/>
      </c>
      <c r="C331" s="196"/>
      <c r="D331" s="212" t="str">
        <f>IF(C331="","",VLOOKUP(C331,seznam!$B$1:$D$979,2,FALSE))</f>
        <v/>
      </c>
      <c r="E331" s="212" t="str">
        <f>IF(C331="","",VLOOKUP(C331,seznam!$B$1:$D$979,3,FALSE))</f>
        <v/>
      </c>
      <c r="F331" s="205"/>
      <c r="G331" s="190"/>
      <c r="I331" s="194" t="str">
        <f>IF(C331="","",VLOOKUP(C331,seznam!$B$1:$F$979,5,FALSE))</f>
        <v/>
      </c>
    </row>
    <row r="332" spans="1:9" ht="15" hidden="1" customHeight="1" outlineLevel="1" x14ac:dyDescent="0.25">
      <c r="B332" s="249" t="str">
        <f>IF(C332="","",VLOOKUP(C332,seznam!$B$1:$E$979,4,FALSE))</f>
        <v/>
      </c>
      <c r="C332" s="196"/>
      <c r="D332" s="212" t="str">
        <f>IF(C332="","",VLOOKUP(C332,seznam!$B$1:$D$979,2,FALSE))</f>
        <v/>
      </c>
      <c r="E332" s="212" t="str">
        <f>IF(C332="","",VLOOKUP(C332,seznam!$B$1:$D$979,3,FALSE))</f>
        <v/>
      </c>
      <c r="F332" s="205"/>
      <c r="G332" s="190"/>
      <c r="I332" s="194" t="str">
        <f>IF(C332="","",VLOOKUP(C332,seznam!$B$1:$F$979,5,FALSE))</f>
        <v/>
      </c>
    </row>
    <row r="333" spans="1:9" ht="15" hidden="1" customHeight="1" outlineLevel="1" x14ac:dyDescent="0.25">
      <c r="B333" s="249" t="str">
        <f>IF(C333="","",VLOOKUP(C333,seznam!$B$1:$E$979,4,FALSE))</f>
        <v/>
      </c>
      <c r="C333" s="196"/>
      <c r="D333" s="212" t="str">
        <f>IF(C333="","",VLOOKUP(C333,seznam!$B$1:$D$979,2,FALSE))</f>
        <v/>
      </c>
      <c r="E333" s="212" t="str">
        <f>IF(C333="","",VLOOKUP(C333,seznam!$B$1:$D$979,3,FALSE))</f>
        <v/>
      </c>
      <c r="F333" s="205"/>
      <c r="G333" s="190"/>
      <c r="I333" s="194" t="str">
        <f>IF(C333="","",VLOOKUP(C333,seznam!$B$1:$F$979,5,FALSE))</f>
        <v/>
      </c>
    </row>
    <row r="334" spans="1:9" ht="15" hidden="1" customHeight="1" outlineLevel="1" x14ac:dyDescent="0.25">
      <c r="B334" s="249" t="str">
        <f>IF(C334="","",VLOOKUP(C334,seznam!$B$1:$E$979,4,FALSE))</f>
        <v/>
      </c>
      <c r="C334" s="196"/>
      <c r="D334" s="212" t="str">
        <f>IF(C334="","",VLOOKUP(C334,seznam!$B$1:$D$979,2,FALSE))</f>
        <v/>
      </c>
      <c r="E334" s="212" t="str">
        <f>IF(C334="","",VLOOKUP(C334,seznam!$B$1:$D$979,3,FALSE))</f>
        <v/>
      </c>
      <c r="F334" s="205"/>
      <c r="G334" s="190"/>
      <c r="I334" s="194" t="str">
        <f>IF(C334="","",VLOOKUP(C334,seznam!$B$1:$F$979,5,FALSE))</f>
        <v/>
      </c>
    </row>
    <row r="335" spans="1:9" ht="15" hidden="1" customHeight="1" outlineLevel="1" x14ac:dyDescent="0.25">
      <c r="B335" s="249" t="str">
        <f>IF(C335="","",VLOOKUP(C335,seznam!$B$1:$E$979,4,FALSE))</f>
        <v/>
      </c>
      <c r="C335" s="196"/>
      <c r="D335" s="212" t="str">
        <f>IF(C335="","",VLOOKUP(C335,seznam!$B$1:$D$979,2,FALSE))</f>
        <v/>
      </c>
      <c r="E335" s="212" t="str">
        <f>IF(C335="","",VLOOKUP(C335,seznam!$B$1:$D$979,3,FALSE))</f>
        <v/>
      </c>
      <c r="F335" s="205"/>
      <c r="G335" s="190"/>
      <c r="I335" s="194" t="str">
        <f>IF(C335="","",VLOOKUP(C335,seznam!$B$1:$F$979,5,FALSE))</f>
        <v/>
      </c>
    </row>
    <row r="336" spans="1:9" hidden="1" outlineLevel="1" x14ac:dyDescent="0.25">
      <c r="B336" s="249" t="str">
        <f>IF(C336="","",VLOOKUP(C336,seznam!$B$1:$E$979,4,FALSE))</f>
        <v/>
      </c>
      <c r="C336" s="196"/>
      <c r="D336" s="212" t="str">
        <f>IF(C336="","",VLOOKUP(C336,seznam!$B$1:$D$979,2,FALSE))</f>
        <v/>
      </c>
      <c r="E336" s="212" t="str">
        <f>IF(C336="","",VLOOKUP(C336,seznam!$B$1:$D$979,3,FALSE))</f>
        <v/>
      </c>
      <c r="F336" s="205"/>
      <c r="G336" s="190"/>
      <c r="I336" s="194" t="str">
        <f>IF(C336="","",VLOOKUP(C336,seznam!$B$1:$F$979,5,FALSE))</f>
        <v/>
      </c>
    </row>
    <row r="337" spans="1:9" hidden="1" outlineLevel="1" x14ac:dyDescent="0.25">
      <c r="B337" s="249" t="str">
        <f>IF(C337="","",VLOOKUP(C337,seznam!$B$1:$E$979,4,FALSE))</f>
        <v/>
      </c>
      <c r="C337" s="196"/>
      <c r="D337" s="212" t="str">
        <f>IF(C337="","",VLOOKUP(C337,seznam!$B$1:$D$979,2,FALSE))</f>
        <v/>
      </c>
      <c r="E337" s="212" t="str">
        <f>IF(C337="","",VLOOKUP(C337,seznam!$B$1:$D$979,3,FALSE))</f>
        <v/>
      </c>
      <c r="F337" s="205"/>
      <c r="G337" s="190"/>
      <c r="I337" s="194" t="str">
        <f>IF(C337="","",VLOOKUP(C337,seznam!$B$1:$F$979,5,FALSE))</f>
        <v/>
      </c>
    </row>
    <row r="338" spans="1:9" ht="15" hidden="1" customHeight="1" outlineLevel="1" x14ac:dyDescent="0.25">
      <c r="B338" s="249" t="str">
        <f>IF(C338="","",VLOOKUP(C338,seznam!$B$1:$E$979,4,FALSE))</f>
        <v/>
      </c>
      <c r="C338" s="196"/>
      <c r="D338" s="212" t="str">
        <f>IF(C338="","",VLOOKUP(C338,seznam!$B$1:$D$979,2,FALSE))</f>
        <v/>
      </c>
      <c r="E338" s="212" t="str">
        <f>IF(C338="","",VLOOKUP(C338,seznam!$B$1:$D$979,3,FALSE))</f>
        <v/>
      </c>
      <c r="F338" s="205"/>
      <c r="G338" s="190"/>
      <c r="I338" s="194" t="str">
        <f>IF(C338="","",VLOOKUP(C338,seznam!$B$1:$F$979,5,FALSE))</f>
        <v/>
      </c>
    </row>
    <row r="339" spans="1:9" ht="15" hidden="1" customHeight="1" outlineLevel="1" x14ac:dyDescent="0.25">
      <c r="B339" s="249" t="str">
        <f>IF(C339="","",VLOOKUP(C339,seznam!$B$1:$E$979,4,FALSE))</f>
        <v/>
      </c>
      <c r="C339" s="196"/>
      <c r="D339" s="212" t="str">
        <f>IF(C339="","",VLOOKUP(C339,seznam!$B$1:$D$979,2,FALSE))</f>
        <v/>
      </c>
      <c r="E339" s="212" t="str">
        <f>IF(C339="","",VLOOKUP(C339,seznam!$B$1:$D$979,3,FALSE))</f>
        <v/>
      </c>
      <c r="F339" s="205"/>
      <c r="G339" s="190"/>
      <c r="I339" s="194" t="str">
        <f>IF(C339="","",VLOOKUP(C339,seznam!$B$1:$F$979,5,FALSE))</f>
        <v/>
      </c>
    </row>
    <row r="340" spans="1:9" ht="15" customHeight="1" collapsed="1" x14ac:dyDescent="0.25">
      <c r="A340" s="200" t="s">
        <v>44</v>
      </c>
      <c r="B340" s="251"/>
      <c r="C340" s="201"/>
      <c r="D340" s="214"/>
      <c r="E340" s="214"/>
      <c r="F340" s="207"/>
      <c r="G340" s="202"/>
      <c r="I340" s="189"/>
    </row>
    <row r="341" spans="1:9" ht="15" hidden="1" customHeight="1" outlineLevel="1" x14ac:dyDescent="0.25">
      <c r="A341" s="183" t="s">
        <v>43</v>
      </c>
      <c r="B341" s="249" t="str">
        <f>IF(C341="","",VLOOKUP(C341,seznam!$B$1:$E$979,4,FALSE))</f>
        <v/>
      </c>
      <c r="C341" s="196"/>
      <c r="D341" s="212" t="str">
        <f>IF(C341="","",VLOOKUP(C341,seznam!$B$1:$D$979,2,FALSE))</f>
        <v/>
      </c>
      <c r="E341" s="212" t="str">
        <f>IF(C341="","",VLOOKUP(C341,seznam!$B$1:$D$979,3,FALSE))</f>
        <v/>
      </c>
      <c r="F341" s="205"/>
      <c r="G341" s="190"/>
      <c r="I341" s="194" t="str">
        <f>IF(C341="","",VLOOKUP(C341,seznam!$B$1:$F$979,5,FALSE))</f>
        <v/>
      </c>
    </row>
    <row r="342" spans="1:9" ht="15" hidden="1" customHeight="1" outlineLevel="1" x14ac:dyDescent="0.25">
      <c r="B342" s="249" t="str">
        <f>IF(C342="","",VLOOKUP(C342,seznam!$B$1:$E$979,4,FALSE))</f>
        <v/>
      </c>
      <c r="C342" s="196"/>
      <c r="D342" s="212" t="str">
        <f>IF(C342="","",VLOOKUP(C342,seznam!$B$1:$D$979,2,FALSE))</f>
        <v/>
      </c>
      <c r="E342" s="212" t="str">
        <f>IF(C342="","",VLOOKUP(C342,seznam!$B$1:$D$979,3,FALSE))</f>
        <v/>
      </c>
      <c r="F342" s="205"/>
      <c r="G342" s="190"/>
      <c r="I342" s="194" t="str">
        <f>IF(C342="","",VLOOKUP(C342,seznam!$B$1:$F$979,5,FALSE))</f>
        <v/>
      </c>
    </row>
    <row r="343" spans="1:9" ht="15" hidden="1" customHeight="1" outlineLevel="1" x14ac:dyDescent="0.25">
      <c r="B343" s="249" t="str">
        <f>IF(C343="","",VLOOKUP(C343,seznam!$B$1:$E$979,4,FALSE))</f>
        <v/>
      </c>
      <c r="C343" s="196"/>
      <c r="D343" s="212" t="str">
        <f>IF(C343="","",VLOOKUP(C343,seznam!$B$1:$D$979,2,FALSE))</f>
        <v/>
      </c>
      <c r="E343" s="212" t="str">
        <f>IF(C343="","",VLOOKUP(C343,seznam!$B$1:$D$979,3,FALSE))</f>
        <v/>
      </c>
      <c r="F343" s="205"/>
      <c r="G343" s="190"/>
      <c r="I343" s="194" t="str">
        <f>IF(C343="","",VLOOKUP(C343,seznam!$B$1:$F$979,5,FALSE))</f>
        <v/>
      </c>
    </row>
    <row r="344" spans="1:9" ht="15" hidden="1" customHeight="1" outlineLevel="1" x14ac:dyDescent="0.25">
      <c r="B344" s="249" t="str">
        <f>IF(C344="","",VLOOKUP(C344,seznam!$B$1:$E$979,4,FALSE))</f>
        <v/>
      </c>
      <c r="C344" s="196"/>
      <c r="D344" s="212" t="str">
        <f>IF(C344="","",VLOOKUP(C344,seznam!$B$1:$D$979,2,FALSE))</f>
        <v/>
      </c>
      <c r="E344" s="212" t="str">
        <f>IF(C344="","",VLOOKUP(C344,seznam!$B$1:$D$979,3,FALSE))</f>
        <v/>
      </c>
      <c r="F344" s="205"/>
      <c r="G344" s="190"/>
      <c r="I344" s="194" t="str">
        <f>IF(C344="","",VLOOKUP(C344,seznam!$B$1:$F$979,5,FALSE))</f>
        <v/>
      </c>
    </row>
    <row r="345" spans="1:9" ht="15" hidden="1" customHeight="1" outlineLevel="1" x14ac:dyDescent="0.25">
      <c r="B345" s="249" t="str">
        <f>IF(C345="","",VLOOKUP(C345,seznam!$B$1:$E$979,4,FALSE))</f>
        <v/>
      </c>
      <c r="C345" s="196"/>
      <c r="D345" s="212" t="str">
        <f>IF(C345="","",VLOOKUP(C345,seznam!$B$1:$D$979,2,FALSE))</f>
        <v/>
      </c>
      <c r="E345" s="212" t="str">
        <f>IF(C345="","",VLOOKUP(C345,seznam!$B$1:$D$979,3,FALSE))</f>
        <v/>
      </c>
      <c r="F345" s="205"/>
      <c r="G345" s="190"/>
      <c r="I345" s="194" t="str">
        <f>IF(C345="","",VLOOKUP(C345,seznam!$B$1:$F$979,5,FALSE))</f>
        <v/>
      </c>
    </row>
    <row r="346" spans="1:9" ht="15" hidden="1" customHeight="1" outlineLevel="1" x14ac:dyDescent="0.25">
      <c r="B346" s="249" t="str">
        <f>IF(C346="","",VLOOKUP(C346,seznam!$B$1:$E$979,4,FALSE))</f>
        <v/>
      </c>
      <c r="C346" s="196"/>
      <c r="D346" s="212" t="str">
        <f>IF(C346="","",VLOOKUP(C346,seznam!$B$1:$D$979,2,FALSE))</f>
        <v/>
      </c>
      <c r="E346" s="212" t="str">
        <f>IF(C346="","",VLOOKUP(C346,seznam!$B$1:$D$979,3,FALSE))</f>
        <v/>
      </c>
      <c r="F346" s="205"/>
      <c r="G346" s="190"/>
      <c r="I346" s="194" t="str">
        <f>IF(C346="","",VLOOKUP(C346,seznam!$B$1:$F$979,5,FALSE))</f>
        <v/>
      </c>
    </row>
    <row r="347" spans="1:9" ht="15" hidden="1" customHeight="1" outlineLevel="1" x14ac:dyDescent="0.25">
      <c r="B347" s="249" t="str">
        <f>IF(C347="","",VLOOKUP(C347,seznam!$B$1:$E$979,4,FALSE))</f>
        <v/>
      </c>
      <c r="C347" s="196"/>
      <c r="D347" s="212" t="str">
        <f>IF(C347="","",VLOOKUP(C347,seznam!$B$1:$D$979,2,FALSE))</f>
        <v/>
      </c>
      <c r="E347" s="212" t="str">
        <f>IF(C347="","",VLOOKUP(C347,seznam!$B$1:$D$979,3,FALSE))</f>
        <v/>
      </c>
      <c r="F347" s="205"/>
      <c r="G347" s="190"/>
      <c r="I347" s="194" t="str">
        <f>IF(C347="","",VLOOKUP(C347,seznam!$B$1:$F$979,5,FALSE))</f>
        <v/>
      </c>
    </row>
    <row r="348" spans="1:9" hidden="1" outlineLevel="1" x14ac:dyDescent="0.25">
      <c r="B348" s="249" t="str">
        <f>IF(C348="","",VLOOKUP(C348,seznam!$B$1:$E$979,4,FALSE))</f>
        <v/>
      </c>
      <c r="C348" s="196"/>
      <c r="D348" s="212" t="str">
        <f>IF(C348="","",VLOOKUP(C348,seznam!$B$1:$D$979,2,FALSE))</f>
        <v/>
      </c>
      <c r="E348" s="212" t="str">
        <f>IF(C348="","",VLOOKUP(C348,seznam!$B$1:$D$979,3,FALSE))</f>
        <v/>
      </c>
      <c r="F348" s="205"/>
      <c r="G348" s="190"/>
      <c r="I348" s="194" t="str">
        <f>IF(C348="","",VLOOKUP(C348,seznam!$B$1:$F$979,5,FALSE))</f>
        <v/>
      </c>
    </row>
    <row r="349" spans="1:9" hidden="1" outlineLevel="1" x14ac:dyDescent="0.25">
      <c r="B349" s="249" t="str">
        <f>IF(C349="","",VLOOKUP(C349,seznam!$B$1:$E$979,4,FALSE))</f>
        <v/>
      </c>
      <c r="C349" s="196"/>
      <c r="D349" s="212" t="str">
        <f>IF(C349="","",VLOOKUP(C349,seznam!$B$1:$D$979,2,FALSE))</f>
        <v/>
      </c>
      <c r="E349" s="212" t="str">
        <f>IF(C349="","",VLOOKUP(C349,seznam!$B$1:$D$979,3,FALSE))</f>
        <v/>
      </c>
      <c r="F349" s="205"/>
      <c r="G349" s="190"/>
      <c r="I349" s="194" t="str">
        <f>IF(C349="","",VLOOKUP(C349,seznam!$B$1:$F$979,5,FALSE))</f>
        <v/>
      </c>
    </row>
    <row r="350" spans="1:9" ht="15" hidden="1" customHeight="1" outlineLevel="1" x14ac:dyDescent="0.25">
      <c r="B350" s="249" t="str">
        <f>IF(C350="","",VLOOKUP(C350,seznam!$B$1:$E$979,4,FALSE))</f>
        <v/>
      </c>
      <c r="C350" s="196"/>
      <c r="D350" s="212" t="str">
        <f>IF(C350="","",VLOOKUP(C350,seznam!$B$1:$D$979,2,FALSE))</f>
        <v/>
      </c>
      <c r="E350" s="212" t="str">
        <f>IF(C350="","",VLOOKUP(C350,seznam!$B$1:$D$979,3,FALSE))</f>
        <v/>
      </c>
      <c r="F350" s="205"/>
      <c r="G350" s="190"/>
      <c r="I350" s="194" t="str">
        <f>IF(C350="","",VLOOKUP(C350,seznam!$B$1:$F$979,5,FALSE))</f>
        <v/>
      </c>
    </row>
    <row r="351" spans="1:9" ht="15" hidden="1" customHeight="1" outlineLevel="1" x14ac:dyDescent="0.25">
      <c r="B351" s="249" t="str">
        <f>IF(C351="","",VLOOKUP(C351,seznam!$B$1:$E$979,4,FALSE))</f>
        <v/>
      </c>
      <c r="C351" s="196"/>
      <c r="D351" s="212" t="str">
        <f>IF(C351="","",VLOOKUP(C351,seznam!$B$1:$D$979,2,FALSE))</f>
        <v/>
      </c>
      <c r="E351" s="212" t="str">
        <f>IF(C351="","",VLOOKUP(C351,seznam!$B$1:$D$979,3,FALSE))</f>
        <v/>
      </c>
      <c r="F351" s="205"/>
      <c r="G351" s="190"/>
      <c r="I351" s="194" t="str">
        <f>IF(C351="","",VLOOKUP(C351,seznam!$B$1:$F$979,5,FALSE))</f>
        <v/>
      </c>
    </row>
  </sheetData>
  <sheetProtection formatCells="0" selectLockedCells="1" autoFilter="0" pivotTables="0"/>
  <autoFilter ref="D1:F22" xr:uid="{00000000-0009-0000-0000-000012000000}"/>
  <conditionalFormatting sqref="A4">
    <cfRule type="containsText" dxfId="87" priority="91" operator="containsText" text="č. zakázky">
      <formula>NOT(ISERROR(SEARCH("č. zakázky",A4)))</formula>
    </cfRule>
  </conditionalFormatting>
  <conditionalFormatting sqref="A5">
    <cfRule type="containsText" dxfId="86" priority="90" operator="containsText" text="datum">
      <formula>NOT(ISERROR(SEARCH("datum",A5)))</formula>
    </cfRule>
  </conditionalFormatting>
  <conditionalFormatting sqref="F350:F351 F4:F15">
    <cfRule type="expression" dxfId="85" priority="89">
      <formula>$I4&lt;0</formula>
    </cfRule>
  </conditionalFormatting>
  <conditionalFormatting sqref="A17">
    <cfRule type="containsText" dxfId="84" priority="86" operator="containsText" text="datum">
      <formula>NOT(ISERROR(SEARCH("datum",A17)))</formula>
    </cfRule>
  </conditionalFormatting>
  <conditionalFormatting sqref="A29">
    <cfRule type="containsText" dxfId="83" priority="85" operator="containsText" text="datum">
      <formula>NOT(ISERROR(SEARCH("datum",A29)))</formula>
    </cfRule>
  </conditionalFormatting>
  <conditionalFormatting sqref="A41">
    <cfRule type="containsText" dxfId="82" priority="84" operator="containsText" text="datum">
      <formula>NOT(ISERROR(SEARCH("datum",A41)))</formula>
    </cfRule>
  </conditionalFormatting>
  <conditionalFormatting sqref="A53">
    <cfRule type="containsText" dxfId="81" priority="83" operator="containsText" text="datum">
      <formula>NOT(ISERROR(SEARCH("datum",A53)))</formula>
    </cfRule>
  </conditionalFormatting>
  <conditionalFormatting sqref="A65">
    <cfRule type="containsText" dxfId="80" priority="82" operator="containsText" text="datum">
      <formula>NOT(ISERROR(SEARCH("datum",A65)))</formula>
    </cfRule>
  </conditionalFormatting>
  <conditionalFormatting sqref="A77">
    <cfRule type="containsText" dxfId="79" priority="81" operator="containsText" text="datum">
      <formula>NOT(ISERROR(SEARCH("datum",A77)))</formula>
    </cfRule>
  </conditionalFormatting>
  <conditionalFormatting sqref="A89">
    <cfRule type="containsText" dxfId="78" priority="80" operator="containsText" text="datum">
      <formula>NOT(ISERROR(SEARCH("datum",A89)))</formula>
    </cfRule>
  </conditionalFormatting>
  <conditionalFormatting sqref="A101">
    <cfRule type="containsText" dxfId="77" priority="79" operator="containsText" text="datum">
      <formula>NOT(ISERROR(SEARCH("datum",A101)))</formula>
    </cfRule>
  </conditionalFormatting>
  <conditionalFormatting sqref="A113">
    <cfRule type="containsText" dxfId="76" priority="78" operator="containsText" text="datum">
      <formula>NOT(ISERROR(SEARCH("datum",A113)))</formula>
    </cfRule>
  </conditionalFormatting>
  <conditionalFormatting sqref="A125">
    <cfRule type="containsText" dxfId="75" priority="77" operator="containsText" text="datum">
      <formula>NOT(ISERROR(SEARCH("datum",A125)))</formula>
    </cfRule>
  </conditionalFormatting>
  <conditionalFormatting sqref="A137">
    <cfRule type="containsText" dxfId="74" priority="76" operator="containsText" text="datum">
      <formula>NOT(ISERROR(SEARCH("datum",A137)))</formula>
    </cfRule>
  </conditionalFormatting>
  <conditionalFormatting sqref="A149">
    <cfRule type="containsText" dxfId="73" priority="75" operator="containsText" text="datum">
      <formula>NOT(ISERROR(SEARCH("datum",A149)))</formula>
    </cfRule>
  </conditionalFormatting>
  <conditionalFormatting sqref="A161">
    <cfRule type="containsText" dxfId="72" priority="74" operator="containsText" text="datum">
      <formula>NOT(ISERROR(SEARCH("datum",A161)))</formula>
    </cfRule>
  </conditionalFormatting>
  <conditionalFormatting sqref="A173">
    <cfRule type="containsText" dxfId="71" priority="73" operator="containsText" text="datum">
      <formula>NOT(ISERROR(SEARCH("datum",A173)))</formula>
    </cfRule>
  </conditionalFormatting>
  <conditionalFormatting sqref="A185">
    <cfRule type="containsText" dxfId="70" priority="72" operator="containsText" text="datum">
      <formula>NOT(ISERROR(SEARCH("datum",A185)))</formula>
    </cfRule>
  </conditionalFormatting>
  <conditionalFormatting sqref="A197">
    <cfRule type="containsText" dxfId="69" priority="71" operator="containsText" text="datum">
      <formula>NOT(ISERROR(SEARCH("datum",A197)))</formula>
    </cfRule>
  </conditionalFormatting>
  <conditionalFormatting sqref="A209">
    <cfRule type="containsText" dxfId="68" priority="70" operator="containsText" text="datum">
      <formula>NOT(ISERROR(SEARCH("datum",A209)))</formula>
    </cfRule>
  </conditionalFormatting>
  <conditionalFormatting sqref="A221">
    <cfRule type="containsText" dxfId="67" priority="69" operator="containsText" text="datum">
      <formula>NOT(ISERROR(SEARCH("datum",A221)))</formula>
    </cfRule>
  </conditionalFormatting>
  <conditionalFormatting sqref="A233">
    <cfRule type="containsText" dxfId="66" priority="68" operator="containsText" text="datum">
      <formula>NOT(ISERROR(SEARCH("datum",A233)))</formula>
    </cfRule>
  </conditionalFormatting>
  <conditionalFormatting sqref="A245">
    <cfRule type="containsText" dxfId="65" priority="67" operator="containsText" text="datum">
      <formula>NOT(ISERROR(SEARCH("datum",A245)))</formula>
    </cfRule>
  </conditionalFormatting>
  <conditionalFormatting sqref="A257">
    <cfRule type="containsText" dxfId="64" priority="66" operator="containsText" text="datum">
      <formula>NOT(ISERROR(SEARCH("datum",A257)))</formula>
    </cfRule>
  </conditionalFormatting>
  <conditionalFormatting sqref="A269">
    <cfRule type="containsText" dxfId="63" priority="65" operator="containsText" text="datum">
      <formula>NOT(ISERROR(SEARCH("datum",A269)))</formula>
    </cfRule>
  </conditionalFormatting>
  <conditionalFormatting sqref="A281">
    <cfRule type="containsText" dxfId="62" priority="64" operator="containsText" text="datum">
      <formula>NOT(ISERROR(SEARCH("datum",A281)))</formula>
    </cfRule>
  </conditionalFormatting>
  <conditionalFormatting sqref="A293">
    <cfRule type="containsText" dxfId="61" priority="63" operator="containsText" text="datum">
      <formula>NOT(ISERROR(SEARCH("datum",A293)))</formula>
    </cfRule>
  </conditionalFormatting>
  <conditionalFormatting sqref="A305">
    <cfRule type="containsText" dxfId="60" priority="62" operator="containsText" text="datum">
      <formula>NOT(ISERROR(SEARCH("datum",A305)))</formula>
    </cfRule>
  </conditionalFormatting>
  <conditionalFormatting sqref="A317">
    <cfRule type="containsText" dxfId="59" priority="61" operator="containsText" text="datum">
      <formula>NOT(ISERROR(SEARCH("datum",A317)))</formula>
    </cfRule>
  </conditionalFormatting>
  <conditionalFormatting sqref="A329">
    <cfRule type="containsText" dxfId="58" priority="60" operator="containsText" text="datum">
      <formula>NOT(ISERROR(SEARCH("datum",A329)))</formula>
    </cfRule>
  </conditionalFormatting>
  <conditionalFormatting sqref="A341">
    <cfRule type="containsText" dxfId="57" priority="59" operator="containsText" text="datum">
      <formula>NOT(ISERROR(SEARCH("datum",A341)))</formula>
    </cfRule>
  </conditionalFormatting>
  <conditionalFormatting sqref="F16 F26:F27 F38:F39 F50:F51 F62:F63 F74:F75 F86:F87 F98:F99 F110:F111 F122:F123 F134:F135 F146:F147 F158:F159 F170:F171 F182:F183 F194:F195 F206:F207 F218:F219 F230:F231 F242:F243 F254:F255 F266:F267 F278:F279 F290:F291 F302:F303 F314:F315 F326:F327 F338:F339">
    <cfRule type="expression" dxfId="56" priority="58">
      <formula>$I16&lt;0</formula>
    </cfRule>
  </conditionalFormatting>
  <conditionalFormatting sqref="F17:F25 F29:F37 F41:F49 F53:F61 F65:F73 F77:F85 F89:F97 F101:F109 F113:F121 F125:F133 F137:F145 F149:F157 F161:F169 F173:F181 F185:F193 F197:F205 F209:F217 F221:F229 F233:F241 F245:F253 F257:F265 F269:F277 F281:F289 F293:F301 F305:F313 F317:F325 F329:F337 F341:F349">
    <cfRule type="expression" dxfId="55" priority="57">
      <formula>$I17&lt;0</formula>
    </cfRule>
  </conditionalFormatting>
  <conditionalFormatting sqref="F28">
    <cfRule type="expression" dxfId="54" priority="55">
      <formula>$I28&lt;0</formula>
    </cfRule>
  </conditionalFormatting>
  <conditionalFormatting sqref="A40">
    <cfRule type="containsText" dxfId="53" priority="54" operator="containsText" text="č. zakázky">
      <formula>NOT(ISERROR(SEARCH("č. zakázky",A40)))</formula>
    </cfRule>
  </conditionalFormatting>
  <conditionalFormatting sqref="F40">
    <cfRule type="expression" dxfId="52" priority="53">
      <formula>$I40&lt;0</formula>
    </cfRule>
  </conditionalFormatting>
  <conditionalFormatting sqref="A52">
    <cfRule type="containsText" dxfId="51" priority="52" operator="containsText" text="č. zakázky">
      <formula>NOT(ISERROR(SEARCH("č. zakázky",A52)))</formula>
    </cfRule>
  </conditionalFormatting>
  <conditionalFormatting sqref="F52">
    <cfRule type="expression" dxfId="50" priority="51">
      <formula>$I52&lt;0</formula>
    </cfRule>
  </conditionalFormatting>
  <conditionalFormatting sqref="A64">
    <cfRule type="containsText" dxfId="49" priority="50" operator="containsText" text="č. zakázky">
      <formula>NOT(ISERROR(SEARCH("č. zakázky",A64)))</formula>
    </cfRule>
  </conditionalFormatting>
  <conditionalFormatting sqref="F64">
    <cfRule type="expression" dxfId="48" priority="49">
      <formula>$I64&lt;0</formula>
    </cfRule>
  </conditionalFormatting>
  <conditionalFormatting sqref="A76">
    <cfRule type="containsText" dxfId="47" priority="48" operator="containsText" text="č. zakázky">
      <formula>NOT(ISERROR(SEARCH("č. zakázky",A76)))</formula>
    </cfRule>
  </conditionalFormatting>
  <conditionalFormatting sqref="F76">
    <cfRule type="expression" dxfId="46" priority="47">
      <formula>$I76&lt;0</formula>
    </cfRule>
  </conditionalFormatting>
  <conditionalFormatting sqref="A88">
    <cfRule type="containsText" dxfId="45" priority="46" operator="containsText" text="č. zakázky">
      <formula>NOT(ISERROR(SEARCH("č. zakázky",A88)))</formula>
    </cfRule>
  </conditionalFormatting>
  <conditionalFormatting sqref="F88">
    <cfRule type="expression" dxfId="44" priority="45">
      <formula>$I88&lt;0</formula>
    </cfRule>
  </conditionalFormatting>
  <conditionalFormatting sqref="A100">
    <cfRule type="containsText" dxfId="43" priority="44" operator="containsText" text="č. zakázky">
      <formula>NOT(ISERROR(SEARCH("č. zakázky",A100)))</formula>
    </cfRule>
  </conditionalFormatting>
  <conditionalFormatting sqref="F100">
    <cfRule type="expression" dxfId="42" priority="43">
      <formula>$I100&lt;0</formula>
    </cfRule>
  </conditionalFormatting>
  <conditionalFormatting sqref="A112">
    <cfRule type="containsText" dxfId="41" priority="42" operator="containsText" text="č. zakázky">
      <formula>NOT(ISERROR(SEARCH("č. zakázky",A112)))</formula>
    </cfRule>
  </conditionalFormatting>
  <conditionalFormatting sqref="F112">
    <cfRule type="expression" dxfId="40" priority="41">
      <formula>$I112&lt;0</formula>
    </cfRule>
  </conditionalFormatting>
  <conditionalFormatting sqref="A124">
    <cfRule type="containsText" dxfId="39" priority="40" operator="containsText" text="č. zakázky">
      <formula>NOT(ISERROR(SEARCH("č. zakázky",A124)))</formula>
    </cfRule>
  </conditionalFormatting>
  <conditionalFormatting sqref="F124">
    <cfRule type="expression" dxfId="38" priority="39">
      <formula>$I124&lt;0</formula>
    </cfRule>
  </conditionalFormatting>
  <conditionalFormatting sqref="A136">
    <cfRule type="containsText" dxfId="37" priority="38" operator="containsText" text="č. zakázky">
      <formula>NOT(ISERROR(SEARCH("č. zakázky",A136)))</formula>
    </cfRule>
  </conditionalFormatting>
  <conditionalFormatting sqref="F136">
    <cfRule type="expression" dxfId="36" priority="37">
      <formula>$I136&lt;0</formula>
    </cfRule>
  </conditionalFormatting>
  <conditionalFormatting sqref="A148">
    <cfRule type="containsText" dxfId="35" priority="36" operator="containsText" text="č. zakázky">
      <formula>NOT(ISERROR(SEARCH("č. zakázky",A148)))</formula>
    </cfRule>
  </conditionalFormatting>
  <conditionalFormatting sqref="F148">
    <cfRule type="expression" dxfId="34" priority="35">
      <formula>$I148&lt;0</formula>
    </cfRule>
  </conditionalFormatting>
  <conditionalFormatting sqref="A160">
    <cfRule type="containsText" dxfId="33" priority="34" operator="containsText" text="č. zakázky">
      <formula>NOT(ISERROR(SEARCH("č. zakázky",A160)))</formula>
    </cfRule>
  </conditionalFormatting>
  <conditionalFormatting sqref="F160">
    <cfRule type="expression" dxfId="32" priority="33">
      <formula>$I160&lt;0</formula>
    </cfRule>
  </conditionalFormatting>
  <conditionalFormatting sqref="A172">
    <cfRule type="containsText" dxfId="31" priority="32" operator="containsText" text="č. zakázky">
      <formula>NOT(ISERROR(SEARCH("č. zakázky",A172)))</formula>
    </cfRule>
  </conditionalFormatting>
  <conditionalFormatting sqref="F172">
    <cfRule type="expression" dxfId="30" priority="31">
      <formula>$I172&lt;0</formula>
    </cfRule>
  </conditionalFormatting>
  <conditionalFormatting sqref="A184">
    <cfRule type="containsText" dxfId="29" priority="30" operator="containsText" text="č. zakázky">
      <formula>NOT(ISERROR(SEARCH("č. zakázky",A184)))</formula>
    </cfRule>
  </conditionalFormatting>
  <conditionalFormatting sqref="F184">
    <cfRule type="expression" dxfId="28" priority="29">
      <formula>$I184&lt;0</formula>
    </cfRule>
  </conditionalFormatting>
  <conditionalFormatting sqref="A196">
    <cfRule type="containsText" dxfId="27" priority="28" operator="containsText" text="č. zakázky">
      <formula>NOT(ISERROR(SEARCH("č. zakázky",A196)))</formula>
    </cfRule>
  </conditionalFormatting>
  <conditionalFormatting sqref="F196">
    <cfRule type="expression" dxfId="26" priority="27">
      <formula>$I196&lt;0</formula>
    </cfRule>
  </conditionalFormatting>
  <conditionalFormatting sqref="A208">
    <cfRule type="containsText" dxfId="25" priority="26" operator="containsText" text="č. zakázky">
      <formula>NOT(ISERROR(SEARCH("č. zakázky",A208)))</formula>
    </cfRule>
  </conditionalFormatting>
  <conditionalFormatting sqref="F208">
    <cfRule type="expression" dxfId="24" priority="25">
      <formula>$I208&lt;0</formula>
    </cfRule>
  </conditionalFormatting>
  <conditionalFormatting sqref="A220">
    <cfRule type="containsText" dxfId="23" priority="24" operator="containsText" text="č. zakázky">
      <formula>NOT(ISERROR(SEARCH("č. zakázky",A220)))</formula>
    </cfRule>
  </conditionalFormatting>
  <conditionalFormatting sqref="F220">
    <cfRule type="expression" dxfId="22" priority="23">
      <formula>$I220&lt;0</formula>
    </cfRule>
  </conditionalFormatting>
  <conditionalFormatting sqref="A232">
    <cfRule type="containsText" dxfId="21" priority="22" operator="containsText" text="č. zakázky">
      <formula>NOT(ISERROR(SEARCH("č. zakázky",A232)))</formula>
    </cfRule>
  </conditionalFormatting>
  <conditionalFormatting sqref="F232">
    <cfRule type="expression" dxfId="20" priority="21">
      <formula>$I232&lt;0</formula>
    </cfRule>
  </conditionalFormatting>
  <conditionalFormatting sqref="A244">
    <cfRule type="containsText" dxfId="19" priority="20" operator="containsText" text="č. zakázky">
      <formula>NOT(ISERROR(SEARCH("č. zakázky",A244)))</formula>
    </cfRule>
  </conditionalFormatting>
  <conditionalFormatting sqref="F244">
    <cfRule type="expression" dxfId="18" priority="19">
      <formula>$I244&lt;0</formula>
    </cfRule>
  </conditionalFormatting>
  <conditionalFormatting sqref="A256">
    <cfRule type="containsText" dxfId="17" priority="18" operator="containsText" text="č. zakázky">
      <formula>NOT(ISERROR(SEARCH("č. zakázky",A256)))</formula>
    </cfRule>
  </conditionalFormatting>
  <conditionalFormatting sqref="F256">
    <cfRule type="expression" dxfId="16" priority="17">
      <formula>$I256&lt;0</formula>
    </cfRule>
  </conditionalFormatting>
  <conditionalFormatting sqref="A268">
    <cfRule type="containsText" dxfId="15" priority="16" operator="containsText" text="č. zakázky">
      <formula>NOT(ISERROR(SEARCH("č. zakázky",A268)))</formula>
    </cfRule>
  </conditionalFormatting>
  <conditionalFormatting sqref="F268">
    <cfRule type="expression" dxfId="14" priority="15">
      <formula>$I268&lt;0</formula>
    </cfRule>
  </conditionalFormatting>
  <conditionalFormatting sqref="A280">
    <cfRule type="containsText" dxfId="13" priority="14" operator="containsText" text="č. zakázky">
      <formula>NOT(ISERROR(SEARCH("č. zakázky",A280)))</formula>
    </cfRule>
  </conditionalFormatting>
  <conditionalFormatting sqref="F280">
    <cfRule type="expression" dxfId="12" priority="13">
      <formula>$I280&lt;0</formula>
    </cfRule>
  </conditionalFormatting>
  <conditionalFormatting sqref="A292">
    <cfRule type="containsText" dxfId="11" priority="12" operator="containsText" text="č. zakázky">
      <formula>NOT(ISERROR(SEARCH("č. zakázky",A292)))</formula>
    </cfRule>
  </conditionalFormatting>
  <conditionalFormatting sqref="F292">
    <cfRule type="expression" dxfId="10" priority="11">
      <formula>$I292&lt;0</formula>
    </cfRule>
  </conditionalFormatting>
  <conditionalFormatting sqref="A304">
    <cfRule type="containsText" dxfId="9" priority="10" operator="containsText" text="č. zakázky">
      <formula>NOT(ISERROR(SEARCH("č. zakázky",A304)))</formula>
    </cfRule>
  </conditionalFormatting>
  <conditionalFormatting sqref="F304">
    <cfRule type="expression" dxfId="8" priority="9">
      <formula>$I304&lt;0</formula>
    </cfRule>
  </conditionalFormatting>
  <conditionalFormatting sqref="A316">
    <cfRule type="containsText" dxfId="7" priority="8" operator="containsText" text="č. zakázky">
      <formula>NOT(ISERROR(SEARCH("č. zakázky",A316)))</formula>
    </cfRule>
  </conditionalFormatting>
  <conditionalFormatting sqref="F316">
    <cfRule type="expression" dxfId="6" priority="7">
      <formula>$I316&lt;0</formula>
    </cfRule>
  </conditionalFormatting>
  <conditionalFormatting sqref="A328">
    <cfRule type="containsText" dxfId="5" priority="6" operator="containsText" text="č. zakázky">
      <formula>NOT(ISERROR(SEARCH("č. zakázky",A328)))</formula>
    </cfRule>
  </conditionalFormatting>
  <conditionalFormatting sqref="F328">
    <cfRule type="expression" dxfId="4" priority="5">
      <formula>$I328&lt;0</formula>
    </cfRule>
  </conditionalFormatting>
  <conditionalFormatting sqref="A340">
    <cfRule type="containsText" dxfId="3" priority="4" operator="containsText" text="č. zakázky">
      <formula>NOT(ISERROR(SEARCH("č. zakázky",A340)))</formula>
    </cfRule>
  </conditionalFormatting>
  <conditionalFormatting sqref="F340">
    <cfRule type="expression" dxfId="2" priority="3">
      <formula>$I340&lt;0</formula>
    </cfRule>
  </conditionalFormatting>
  <conditionalFormatting sqref="A16">
    <cfRule type="containsText" dxfId="1" priority="2" operator="containsText" text="č. zakázky">
      <formula>NOT(ISERROR(SEARCH("č. zakázky",A16)))</formula>
    </cfRule>
  </conditionalFormatting>
  <conditionalFormatting sqref="A28">
    <cfRule type="containsText" dxfId="0" priority="1" operator="containsText" text="č. zakázky">
      <formula>NOT(ISERROR(SEARCH("č. zakázky",A28)))</formula>
    </cfRule>
  </conditionalFormatting>
  <pageMargins left="0.31496062992125984" right="0.11811023622047245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9"/>
  <sheetViews>
    <sheetView showGridLines="0" showZeros="0" workbookViewId="0">
      <selection activeCell="V17" sqref="V17"/>
    </sheetView>
  </sheetViews>
  <sheetFormatPr defaultRowHeight="15" outlineLevelCol="1" x14ac:dyDescent="0.25"/>
  <cols>
    <col min="1" max="1" width="11" style="3" customWidth="1"/>
    <col min="2" max="2" width="27.28515625" style="3" customWidth="1"/>
    <col min="3" max="3" width="9.140625" style="3"/>
    <col min="4" max="5" width="11.7109375" style="23" customWidth="1"/>
    <col min="6" max="7" width="9.140625" style="24"/>
    <col min="8" max="16" width="0" style="3" hidden="1" customWidth="1" outlineLevel="1"/>
    <col min="17" max="17" width="14" style="1" customWidth="1" collapsed="1"/>
    <col min="18" max="18" width="14" style="1" customWidth="1"/>
    <col min="19" max="19" width="14" style="153" customWidth="1"/>
    <col min="20" max="20" width="1.7109375" style="25" customWidth="1"/>
    <col min="21" max="29" width="7.85546875" style="3" customWidth="1" outlineLevel="1"/>
    <col min="30" max="16384" width="9.140625" style="3"/>
  </cols>
  <sheetData>
    <row r="1" spans="1:29" ht="21" customHeight="1" thickBot="1" x14ac:dyDescent="0.3">
      <c r="A1" s="164"/>
      <c r="B1" s="87" t="s">
        <v>39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152"/>
      <c r="U1" s="313" t="s">
        <v>36</v>
      </c>
      <c r="V1" s="313"/>
      <c r="W1" s="313"/>
      <c r="X1" s="313"/>
      <c r="Y1" s="313"/>
      <c r="Z1" s="313"/>
      <c r="AA1" s="313"/>
      <c r="AB1" s="313"/>
      <c r="AC1" s="313"/>
    </row>
    <row r="2" spans="1:29" ht="35.25" customHeight="1" thickBot="1" x14ac:dyDescent="0.3">
      <c r="A2" s="168" t="s">
        <v>50</v>
      </c>
      <c r="B2" s="88"/>
      <c r="C2" s="89" t="s">
        <v>0</v>
      </c>
      <c r="D2" s="90" t="s">
        <v>1</v>
      </c>
      <c r="E2" s="91" t="s">
        <v>2</v>
      </c>
      <c r="F2" s="91" t="s">
        <v>37</v>
      </c>
      <c r="G2" s="91"/>
      <c r="H2" s="99" t="s">
        <v>3</v>
      </c>
      <c r="I2" s="100" t="s">
        <v>32</v>
      </c>
      <c r="J2" s="101" t="s">
        <v>4</v>
      </c>
      <c r="K2" s="100" t="s">
        <v>5</v>
      </c>
      <c r="L2" s="101" t="s">
        <v>9</v>
      </c>
      <c r="M2" s="100" t="s">
        <v>6</v>
      </c>
      <c r="N2" s="101" t="s">
        <v>34</v>
      </c>
      <c r="O2" s="101" t="s">
        <v>35</v>
      </c>
      <c r="P2" s="102" t="s">
        <v>7</v>
      </c>
      <c r="Q2" s="86" t="s">
        <v>33</v>
      </c>
      <c r="R2" s="83" t="s">
        <v>22</v>
      </c>
      <c r="S2" s="85" t="s">
        <v>38</v>
      </c>
      <c r="U2" s="99" t="s">
        <v>3</v>
      </c>
      <c r="V2" s="100" t="s">
        <v>32</v>
      </c>
      <c r="W2" s="101" t="s">
        <v>4</v>
      </c>
      <c r="X2" s="100" t="s">
        <v>5</v>
      </c>
      <c r="Y2" s="101" t="s">
        <v>9</v>
      </c>
      <c r="Z2" s="100" t="s">
        <v>6</v>
      </c>
      <c r="AA2" s="101" t="s">
        <v>34</v>
      </c>
      <c r="AB2" s="101" t="s">
        <v>35</v>
      </c>
      <c r="AC2" s="102" t="s">
        <v>7</v>
      </c>
    </row>
    <row r="3" spans="1:29" x14ac:dyDescent="0.25">
      <c r="A3" s="112"/>
      <c r="B3" s="117"/>
      <c r="C3" s="112"/>
      <c r="D3" s="126"/>
      <c r="E3" s="127"/>
      <c r="F3" s="128"/>
      <c r="G3" s="5"/>
      <c r="H3" s="59"/>
      <c r="I3" s="60"/>
      <c r="J3" s="61"/>
      <c r="K3" s="60"/>
      <c r="L3" s="61"/>
      <c r="M3" s="60"/>
      <c r="N3" s="61"/>
      <c r="O3" s="60"/>
      <c r="P3" s="61"/>
      <c r="Q3" s="154">
        <f t="shared" ref="Q3:Q48" si="0">SUM(H3:P3)</f>
        <v>0</v>
      </c>
      <c r="R3" s="80">
        <f t="shared" ref="R3:R48" si="1">SUM(U3:AC3)</f>
        <v>0</v>
      </c>
      <c r="S3" s="158">
        <f>Q3-R3</f>
        <v>0</v>
      </c>
      <c r="U3" s="59"/>
      <c r="V3" s="60"/>
      <c r="W3" s="61"/>
      <c r="X3" s="60"/>
      <c r="Y3" s="61"/>
      <c r="Z3" s="60"/>
      <c r="AA3" s="61"/>
      <c r="AB3" s="60"/>
      <c r="AC3" s="108"/>
    </row>
    <row r="4" spans="1:29" x14ac:dyDescent="0.25">
      <c r="A4" s="114"/>
      <c r="B4" s="118"/>
      <c r="C4" s="114"/>
      <c r="D4" s="129"/>
      <c r="E4" s="130"/>
      <c r="F4" s="131"/>
      <c r="G4" s="18"/>
      <c r="H4" s="63"/>
      <c r="I4" s="30"/>
      <c r="J4" s="64"/>
      <c r="K4" s="30"/>
      <c r="L4" s="64"/>
      <c r="M4" s="30"/>
      <c r="N4" s="64"/>
      <c r="O4" s="30"/>
      <c r="P4" s="64"/>
      <c r="Q4" s="155">
        <f t="shared" si="0"/>
        <v>0</v>
      </c>
      <c r="R4" s="79">
        <f t="shared" si="1"/>
        <v>0</v>
      </c>
      <c r="S4" s="159">
        <f t="shared" ref="S4:S48" si="2">Q4-R4</f>
        <v>0</v>
      </c>
      <c r="U4" s="63"/>
      <c r="V4" s="30"/>
      <c r="W4" s="64"/>
      <c r="X4" s="30"/>
      <c r="Y4" s="64"/>
      <c r="Z4" s="30"/>
      <c r="AA4" s="64"/>
      <c r="AB4" s="30"/>
      <c r="AC4" s="109"/>
    </row>
    <row r="5" spans="1:29" x14ac:dyDescent="0.25">
      <c r="A5" s="115"/>
      <c r="B5" s="117"/>
      <c r="C5" s="115"/>
      <c r="D5" s="126"/>
      <c r="E5" s="132"/>
      <c r="F5" s="128"/>
      <c r="G5" s="36"/>
      <c r="H5" s="59"/>
      <c r="I5" s="66"/>
      <c r="J5" s="61"/>
      <c r="K5" s="66"/>
      <c r="L5" s="61"/>
      <c r="M5" s="66"/>
      <c r="N5" s="61"/>
      <c r="O5" s="66"/>
      <c r="P5" s="61"/>
      <c r="Q5" s="155">
        <f t="shared" si="0"/>
        <v>0</v>
      </c>
      <c r="R5" s="79">
        <f t="shared" si="1"/>
        <v>0</v>
      </c>
      <c r="S5" s="159">
        <f t="shared" si="2"/>
        <v>0</v>
      </c>
      <c r="U5" s="59"/>
      <c r="V5" s="66"/>
      <c r="W5" s="61"/>
      <c r="X5" s="66"/>
      <c r="Y5" s="61"/>
      <c r="Z5" s="66"/>
      <c r="AA5" s="61"/>
      <c r="AB5" s="66"/>
      <c r="AC5" s="108"/>
    </row>
    <row r="6" spans="1:29" x14ac:dyDescent="0.25">
      <c r="A6" s="114"/>
      <c r="B6" s="118"/>
      <c r="C6" s="114"/>
      <c r="D6" s="129"/>
      <c r="E6" s="134"/>
      <c r="F6" s="131"/>
      <c r="G6" s="18"/>
      <c r="H6" s="63"/>
      <c r="I6" s="30"/>
      <c r="J6" s="64"/>
      <c r="K6" s="30"/>
      <c r="L6" s="64"/>
      <c r="M6" s="30"/>
      <c r="N6" s="64"/>
      <c r="O6" s="30"/>
      <c r="P6" s="64"/>
      <c r="Q6" s="155">
        <f t="shared" si="0"/>
        <v>0</v>
      </c>
      <c r="R6" s="79">
        <f t="shared" si="1"/>
        <v>0</v>
      </c>
      <c r="S6" s="159">
        <f t="shared" si="2"/>
        <v>0</v>
      </c>
      <c r="U6" s="63"/>
      <c r="V6" s="30"/>
      <c r="W6" s="64"/>
      <c r="X6" s="30"/>
      <c r="Y6" s="64"/>
      <c r="Z6" s="30"/>
      <c r="AA6" s="64"/>
      <c r="AB6" s="30"/>
      <c r="AC6" s="109"/>
    </row>
    <row r="7" spans="1:29" x14ac:dyDescent="0.25">
      <c r="A7" s="115"/>
      <c r="B7" s="117"/>
      <c r="C7" s="115"/>
      <c r="D7" s="126"/>
      <c r="E7" s="132"/>
      <c r="F7" s="128"/>
      <c r="G7" s="36"/>
      <c r="H7" s="59"/>
      <c r="I7" s="66"/>
      <c r="J7" s="61"/>
      <c r="K7" s="66"/>
      <c r="L7" s="61"/>
      <c r="M7" s="66"/>
      <c r="N7" s="61"/>
      <c r="O7" s="66"/>
      <c r="P7" s="61"/>
      <c r="Q7" s="155">
        <f t="shared" si="0"/>
        <v>0</v>
      </c>
      <c r="R7" s="79">
        <f t="shared" si="1"/>
        <v>0</v>
      </c>
      <c r="S7" s="159">
        <f t="shared" si="2"/>
        <v>0</v>
      </c>
      <c r="U7" s="59"/>
      <c r="V7" s="66"/>
      <c r="W7" s="61"/>
      <c r="X7" s="66"/>
      <c r="Y7" s="61"/>
      <c r="Z7" s="66"/>
      <c r="AA7" s="61"/>
      <c r="AB7" s="66"/>
      <c r="AC7" s="108"/>
    </row>
    <row r="8" spans="1:29" x14ac:dyDescent="0.25">
      <c r="A8" s="114"/>
      <c r="B8" s="118"/>
      <c r="C8" s="114"/>
      <c r="D8" s="129"/>
      <c r="E8" s="134"/>
      <c r="F8" s="131"/>
      <c r="G8" s="18"/>
      <c r="H8" s="63"/>
      <c r="I8" s="30"/>
      <c r="J8" s="64"/>
      <c r="K8" s="30"/>
      <c r="L8" s="64"/>
      <c r="M8" s="30"/>
      <c r="N8" s="64"/>
      <c r="O8" s="30"/>
      <c r="P8" s="64"/>
      <c r="Q8" s="155">
        <f t="shared" si="0"/>
        <v>0</v>
      </c>
      <c r="R8" s="79">
        <f t="shared" si="1"/>
        <v>0</v>
      </c>
      <c r="S8" s="159">
        <f t="shared" si="2"/>
        <v>0</v>
      </c>
      <c r="U8" s="63"/>
      <c r="V8" s="30"/>
      <c r="W8" s="64"/>
      <c r="X8" s="30"/>
      <c r="Y8" s="64"/>
      <c r="Z8" s="30"/>
      <c r="AA8" s="64"/>
      <c r="AB8" s="30"/>
      <c r="AC8" s="109"/>
    </row>
    <row r="9" spans="1:29" x14ac:dyDescent="0.25">
      <c r="A9" s="115"/>
      <c r="B9" s="117"/>
      <c r="C9" s="115"/>
      <c r="D9" s="126"/>
      <c r="E9" s="132"/>
      <c r="F9" s="128"/>
      <c r="G9" s="36"/>
      <c r="H9" s="59"/>
      <c r="I9" s="66"/>
      <c r="J9" s="61"/>
      <c r="K9" s="66"/>
      <c r="L9" s="61"/>
      <c r="M9" s="66"/>
      <c r="N9" s="61"/>
      <c r="O9" s="66"/>
      <c r="P9" s="61"/>
      <c r="Q9" s="155">
        <f t="shared" si="0"/>
        <v>0</v>
      </c>
      <c r="R9" s="79">
        <f t="shared" si="1"/>
        <v>0</v>
      </c>
      <c r="S9" s="159">
        <f t="shared" si="2"/>
        <v>0</v>
      </c>
      <c r="U9" s="59"/>
      <c r="V9" s="66"/>
      <c r="W9" s="61"/>
      <c r="X9" s="66"/>
      <c r="Y9" s="61"/>
      <c r="Z9" s="66"/>
      <c r="AA9" s="61"/>
      <c r="AB9" s="66"/>
      <c r="AC9" s="108"/>
    </row>
    <row r="10" spans="1:29" x14ac:dyDescent="0.25">
      <c r="A10" s="114"/>
      <c r="B10" s="118"/>
      <c r="C10" s="114"/>
      <c r="D10" s="129"/>
      <c r="E10" s="134"/>
      <c r="F10" s="131"/>
      <c r="G10" s="18"/>
      <c r="H10" s="63"/>
      <c r="I10" s="30"/>
      <c r="J10" s="64"/>
      <c r="K10" s="30"/>
      <c r="L10" s="64"/>
      <c r="M10" s="30"/>
      <c r="N10" s="64"/>
      <c r="O10" s="30"/>
      <c r="P10" s="64"/>
      <c r="Q10" s="155">
        <f t="shared" si="0"/>
        <v>0</v>
      </c>
      <c r="R10" s="79">
        <f t="shared" si="1"/>
        <v>0</v>
      </c>
      <c r="S10" s="159">
        <f t="shared" si="2"/>
        <v>0</v>
      </c>
      <c r="U10" s="63"/>
      <c r="V10" s="30"/>
      <c r="W10" s="64"/>
      <c r="X10" s="30"/>
      <c r="Y10" s="64"/>
      <c r="Z10" s="30"/>
      <c r="AA10" s="64"/>
      <c r="AB10" s="30"/>
      <c r="AC10" s="109"/>
    </row>
    <row r="11" spans="1:29" x14ac:dyDescent="0.25">
      <c r="A11" s="115"/>
      <c r="B11" s="117"/>
      <c r="C11" s="115"/>
      <c r="D11" s="128"/>
      <c r="E11" s="139"/>
      <c r="F11" s="128"/>
      <c r="G11" s="36"/>
      <c r="H11" s="59"/>
      <c r="I11" s="66"/>
      <c r="J11" s="61"/>
      <c r="K11" s="66"/>
      <c r="L11" s="61"/>
      <c r="M11" s="66"/>
      <c r="N11" s="61"/>
      <c r="O11" s="66"/>
      <c r="P11" s="61"/>
      <c r="Q11" s="155">
        <f t="shared" si="0"/>
        <v>0</v>
      </c>
      <c r="R11" s="79">
        <f t="shared" si="1"/>
        <v>0</v>
      </c>
      <c r="S11" s="159">
        <f t="shared" si="2"/>
        <v>0</v>
      </c>
      <c r="U11" s="59"/>
      <c r="V11" s="66"/>
      <c r="W11" s="61"/>
      <c r="X11" s="66"/>
      <c r="Y11" s="61"/>
      <c r="Z11" s="66"/>
      <c r="AA11" s="61"/>
      <c r="AB11" s="66"/>
      <c r="AC11" s="108"/>
    </row>
    <row r="12" spans="1:29" x14ac:dyDescent="0.25">
      <c r="A12" s="114"/>
      <c r="B12" s="118"/>
      <c r="C12" s="114"/>
      <c r="D12" s="131"/>
      <c r="E12" s="134"/>
      <c r="F12" s="131"/>
      <c r="G12" s="18"/>
      <c r="H12" s="63"/>
      <c r="I12" s="30"/>
      <c r="J12" s="64"/>
      <c r="K12" s="30"/>
      <c r="L12" s="64"/>
      <c r="M12" s="30"/>
      <c r="N12" s="64"/>
      <c r="O12" s="30"/>
      <c r="P12" s="64"/>
      <c r="Q12" s="155">
        <f t="shared" si="0"/>
        <v>0</v>
      </c>
      <c r="R12" s="79">
        <f t="shared" si="1"/>
        <v>0</v>
      </c>
      <c r="S12" s="159">
        <f t="shared" si="2"/>
        <v>0</v>
      </c>
      <c r="U12" s="63"/>
      <c r="V12" s="30"/>
      <c r="W12" s="64"/>
      <c r="X12" s="30"/>
      <c r="Y12" s="64"/>
      <c r="Z12" s="30"/>
      <c r="AA12" s="64"/>
      <c r="AB12" s="30"/>
      <c r="AC12" s="109"/>
    </row>
    <row r="13" spans="1:29" x14ac:dyDescent="0.25">
      <c r="A13" s="115"/>
      <c r="B13" s="117"/>
      <c r="C13" s="115"/>
      <c r="D13" s="128"/>
      <c r="E13" s="139"/>
      <c r="F13" s="128"/>
      <c r="G13" s="36"/>
      <c r="H13" s="59"/>
      <c r="I13" s="66"/>
      <c r="J13" s="61"/>
      <c r="K13" s="66"/>
      <c r="L13" s="61"/>
      <c r="M13" s="66"/>
      <c r="N13" s="61"/>
      <c r="O13" s="66"/>
      <c r="P13" s="61"/>
      <c r="Q13" s="155">
        <f t="shared" si="0"/>
        <v>0</v>
      </c>
      <c r="R13" s="79">
        <f t="shared" si="1"/>
        <v>0</v>
      </c>
      <c r="S13" s="159">
        <f t="shared" si="2"/>
        <v>0</v>
      </c>
      <c r="U13" s="59"/>
      <c r="V13" s="66"/>
      <c r="W13" s="61"/>
      <c r="X13" s="66"/>
      <c r="Y13" s="61"/>
      <c r="Z13" s="66"/>
      <c r="AA13" s="61"/>
      <c r="AB13" s="66"/>
      <c r="AC13" s="108"/>
    </row>
    <row r="14" spans="1:29" x14ac:dyDescent="0.25">
      <c r="A14" s="114"/>
      <c r="B14" s="118"/>
      <c r="C14" s="114"/>
      <c r="D14" s="131"/>
      <c r="E14" s="134"/>
      <c r="F14" s="131"/>
      <c r="G14" s="18"/>
      <c r="H14" s="63"/>
      <c r="I14" s="30"/>
      <c r="J14" s="64"/>
      <c r="K14" s="30"/>
      <c r="L14" s="64"/>
      <c r="M14" s="30"/>
      <c r="N14" s="64"/>
      <c r="O14" s="30"/>
      <c r="P14" s="64"/>
      <c r="Q14" s="155">
        <f t="shared" si="0"/>
        <v>0</v>
      </c>
      <c r="R14" s="79">
        <f t="shared" si="1"/>
        <v>0</v>
      </c>
      <c r="S14" s="159">
        <f t="shared" si="2"/>
        <v>0</v>
      </c>
      <c r="U14" s="63"/>
      <c r="V14" s="30"/>
      <c r="W14" s="64"/>
      <c r="X14" s="30"/>
      <c r="Y14" s="64"/>
      <c r="Z14" s="30"/>
      <c r="AA14" s="64"/>
      <c r="AB14" s="30"/>
      <c r="AC14" s="109"/>
    </row>
    <row r="15" spans="1:29" x14ac:dyDescent="0.25">
      <c r="A15" s="115"/>
      <c r="B15" s="117"/>
      <c r="C15" s="115"/>
      <c r="D15" s="128"/>
      <c r="E15" s="139"/>
      <c r="F15" s="128"/>
      <c r="G15" s="36"/>
      <c r="H15" s="59"/>
      <c r="I15" s="66"/>
      <c r="J15" s="61"/>
      <c r="K15" s="66"/>
      <c r="L15" s="61"/>
      <c r="M15" s="66"/>
      <c r="N15" s="61"/>
      <c r="O15" s="66"/>
      <c r="P15" s="61"/>
      <c r="Q15" s="155">
        <f t="shared" si="0"/>
        <v>0</v>
      </c>
      <c r="R15" s="79">
        <f t="shared" si="1"/>
        <v>0</v>
      </c>
      <c r="S15" s="159">
        <f t="shared" si="2"/>
        <v>0</v>
      </c>
      <c r="U15" s="59"/>
      <c r="V15" s="66"/>
      <c r="W15" s="61"/>
      <c r="X15" s="66"/>
      <c r="Y15" s="61"/>
      <c r="Z15" s="66"/>
      <c r="AA15" s="61"/>
      <c r="AB15" s="66"/>
      <c r="AC15" s="108"/>
    </row>
    <row r="16" spans="1:29" x14ac:dyDescent="0.25">
      <c r="A16" s="114"/>
      <c r="B16" s="118"/>
      <c r="C16" s="114"/>
      <c r="D16" s="131"/>
      <c r="E16" s="134"/>
      <c r="F16" s="131"/>
      <c r="G16" s="18"/>
      <c r="H16" s="63"/>
      <c r="I16" s="30"/>
      <c r="J16" s="64"/>
      <c r="K16" s="30"/>
      <c r="L16" s="64"/>
      <c r="M16" s="30"/>
      <c r="N16" s="64"/>
      <c r="O16" s="30"/>
      <c r="P16" s="64"/>
      <c r="Q16" s="155">
        <f t="shared" si="0"/>
        <v>0</v>
      </c>
      <c r="R16" s="79">
        <f t="shared" si="1"/>
        <v>0</v>
      </c>
      <c r="S16" s="159">
        <f t="shared" si="2"/>
        <v>0</v>
      </c>
      <c r="U16" s="63"/>
      <c r="V16" s="30"/>
      <c r="W16" s="64"/>
      <c r="X16" s="30"/>
      <c r="Y16" s="64"/>
      <c r="Z16" s="30"/>
      <c r="AA16" s="64"/>
      <c r="AB16" s="30"/>
      <c r="AC16" s="109"/>
    </row>
    <row r="17" spans="1:29" x14ac:dyDescent="0.25">
      <c r="A17" s="115"/>
      <c r="B17" s="117"/>
      <c r="C17" s="115"/>
      <c r="D17" s="128"/>
      <c r="E17" s="139"/>
      <c r="F17" s="128"/>
      <c r="G17" s="36"/>
      <c r="H17" s="59"/>
      <c r="I17" s="66"/>
      <c r="J17" s="61"/>
      <c r="K17" s="66"/>
      <c r="L17" s="61"/>
      <c r="M17" s="66"/>
      <c r="N17" s="61"/>
      <c r="O17" s="66"/>
      <c r="P17" s="61"/>
      <c r="Q17" s="155">
        <f t="shared" si="0"/>
        <v>0</v>
      </c>
      <c r="R17" s="79">
        <f t="shared" si="1"/>
        <v>0</v>
      </c>
      <c r="S17" s="159">
        <f t="shared" si="2"/>
        <v>0</v>
      </c>
      <c r="U17" s="59"/>
      <c r="V17" s="66"/>
      <c r="W17" s="61"/>
      <c r="X17" s="66"/>
      <c r="Y17" s="61"/>
      <c r="Z17" s="66"/>
      <c r="AA17" s="61"/>
      <c r="AB17" s="66"/>
      <c r="AC17" s="108"/>
    </row>
    <row r="18" spans="1:29" x14ac:dyDescent="0.25">
      <c r="A18" s="114"/>
      <c r="B18" s="118"/>
      <c r="C18" s="114"/>
      <c r="D18" s="131"/>
      <c r="E18" s="134"/>
      <c r="F18" s="131"/>
      <c r="G18" s="18"/>
      <c r="H18" s="63"/>
      <c r="I18" s="30"/>
      <c r="J18" s="64"/>
      <c r="K18" s="30"/>
      <c r="L18" s="64"/>
      <c r="M18" s="30"/>
      <c r="N18" s="64"/>
      <c r="O18" s="30"/>
      <c r="P18" s="64"/>
      <c r="Q18" s="155">
        <f t="shared" si="0"/>
        <v>0</v>
      </c>
      <c r="R18" s="79">
        <f t="shared" si="1"/>
        <v>0</v>
      </c>
      <c r="S18" s="159">
        <f t="shared" si="2"/>
        <v>0</v>
      </c>
      <c r="U18" s="63"/>
      <c r="V18" s="30"/>
      <c r="W18" s="64"/>
      <c r="X18" s="30"/>
      <c r="Y18" s="64"/>
      <c r="Z18" s="30"/>
      <c r="AA18" s="64"/>
      <c r="AB18" s="30"/>
      <c r="AC18" s="109"/>
    </row>
    <row r="19" spans="1:29" x14ac:dyDescent="0.25">
      <c r="A19" s="115"/>
      <c r="B19" s="117"/>
      <c r="C19" s="115"/>
      <c r="D19" s="128"/>
      <c r="E19" s="139"/>
      <c r="F19" s="128"/>
      <c r="G19" s="36"/>
      <c r="H19" s="59"/>
      <c r="I19" s="66"/>
      <c r="J19" s="61"/>
      <c r="K19" s="66"/>
      <c r="L19" s="61"/>
      <c r="M19" s="66"/>
      <c r="N19" s="61"/>
      <c r="O19" s="66"/>
      <c r="P19" s="61"/>
      <c r="Q19" s="155">
        <f t="shared" si="0"/>
        <v>0</v>
      </c>
      <c r="R19" s="79">
        <f t="shared" si="1"/>
        <v>0</v>
      </c>
      <c r="S19" s="159">
        <f t="shared" si="2"/>
        <v>0</v>
      </c>
      <c r="U19" s="59"/>
      <c r="V19" s="66"/>
      <c r="W19" s="61"/>
      <c r="X19" s="66"/>
      <c r="Y19" s="61"/>
      <c r="Z19" s="66"/>
      <c r="AA19" s="61"/>
      <c r="AB19" s="66"/>
      <c r="AC19" s="108"/>
    </row>
    <row r="20" spans="1:29" x14ac:dyDescent="0.25">
      <c r="A20" s="114"/>
      <c r="B20" s="118"/>
      <c r="C20" s="114"/>
      <c r="D20" s="131"/>
      <c r="E20" s="134"/>
      <c r="F20" s="131"/>
      <c r="G20" s="18"/>
      <c r="H20" s="63"/>
      <c r="I20" s="30"/>
      <c r="J20" s="64"/>
      <c r="K20" s="30"/>
      <c r="L20" s="64"/>
      <c r="M20" s="30"/>
      <c r="N20" s="64"/>
      <c r="O20" s="30"/>
      <c r="P20" s="64"/>
      <c r="Q20" s="155">
        <f t="shared" si="0"/>
        <v>0</v>
      </c>
      <c r="R20" s="79">
        <f t="shared" si="1"/>
        <v>0</v>
      </c>
      <c r="S20" s="159">
        <f t="shared" si="2"/>
        <v>0</v>
      </c>
      <c r="U20" s="63"/>
      <c r="V20" s="30"/>
      <c r="W20" s="64"/>
      <c r="X20" s="30"/>
      <c r="Y20" s="64"/>
      <c r="Z20" s="30"/>
      <c r="AA20" s="64"/>
      <c r="AB20" s="30"/>
      <c r="AC20" s="109"/>
    </row>
    <row r="21" spans="1:29" x14ac:dyDescent="0.25">
      <c r="A21" s="115"/>
      <c r="B21" s="117"/>
      <c r="C21" s="115"/>
      <c r="D21" s="128"/>
      <c r="E21" s="139"/>
      <c r="F21" s="128"/>
      <c r="G21" s="36"/>
      <c r="H21" s="59"/>
      <c r="I21" s="66"/>
      <c r="J21" s="61"/>
      <c r="K21" s="66"/>
      <c r="L21" s="61"/>
      <c r="M21" s="66"/>
      <c r="N21" s="61"/>
      <c r="O21" s="66"/>
      <c r="P21" s="61"/>
      <c r="Q21" s="155">
        <f t="shared" si="0"/>
        <v>0</v>
      </c>
      <c r="R21" s="79">
        <f t="shared" si="1"/>
        <v>0</v>
      </c>
      <c r="S21" s="159">
        <f t="shared" si="2"/>
        <v>0</v>
      </c>
      <c r="U21" s="59"/>
      <c r="V21" s="66"/>
      <c r="W21" s="61"/>
      <c r="X21" s="66"/>
      <c r="Y21" s="61"/>
      <c r="Z21" s="66"/>
      <c r="AA21" s="61"/>
      <c r="AB21" s="66"/>
      <c r="AC21" s="108"/>
    </row>
    <row r="22" spans="1:29" x14ac:dyDescent="0.25">
      <c r="A22" s="114"/>
      <c r="B22" s="118"/>
      <c r="C22" s="114"/>
      <c r="D22" s="129"/>
      <c r="E22" s="134"/>
      <c r="F22" s="131"/>
      <c r="G22" s="18"/>
      <c r="H22" s="63"/>
      <c r="I22" s="30"/>
      <c r="J22" s="64"/>
      <c r="K22" s="30"/>
      <c r="L22" s="64"/>
      <c r="M22" s="30"/>
      <c r="N22" s="64"/>
      <c r="O22" s="30"/>
      <c r="P22" s="64"/>
      <c r="Q22" s="155">
        <f t="shared" si="0"/>
        <v>0</v>
      </c>
      <c r="R22" s="79">
        <f t="shared" si="1"/>
        <v>0</v>
      </c>
      <c r="S22" s="159">
        <f t="shared" si="2"/>
        <v>0</v>
      </c>
      <c r="U22" s="63"/>
      <c r="V22" s="30"/>
      <c r="W22" s="64"/>
      <c r="X22" s="30"/>
      <c r="Y22" s="64"/>
      <c r="Z22" s="30"/>
      <c r="AA22" s="64"/>
      <c r="AB22" s="30"/>
      <c r="AC22" s="109"/>
    </row>
    <row r="23" spans="1:29" x14ac:dyDescent="0.25">
      <c r="A23" s="115"/>
      <c r="B23" s="117"/>
      <c r="C23" s="115"/>
      <c r="D23" s="128"/>
      <c r="E23" s="139"/>
      <c r="F23" s="128"/>
      <c r="G23" s="36"/>
      <c r="H23" s="59"/>
      <c r="I23" s="66"/>
      <c r="J23" s="61"/>
      <c r="K23" s="66"/>
      <c r="L23" s="61"/>
      <c r="M23" s="66"/>
      <c r="N23" s="61"/>
      <c r="O23" s="66"/>
      <c r="P23" s="61"/>
      <c r="Q23" s="155">
        <f t="shared" si="0"/>
        <v>0</v>
      </c>
      <c r="R23" s="79">
        <f t="shared" si="1"/>
        <v>0</v>
      </c>
      <c r="S23" s="159">
        <f t="shared" si="2"/>
        <v>0</v>
      </c>
      <c r="U23" s="59"/>
      <c r="V23" s="66"/>
      <c r="W23" s="61"/>
      <c r="X23" s="66"/>
      <c r="Y23" s="61"/>
      <c r="Z23" s="66"/>
      <c r="AA23" s="61"/>
      <c r="AB23" s="66"/>
      <c r="AC23" s="108"/>
    </row>
    <row r="24" spans="1:29" x14ac:dyDescent="0.25">
      <c r="A24" s="114"/>
      <c r="B24" s="118"/>
      <c r="C24" s="114"/>
      <c r="D24" s="131"/>
      <c r="E24" s="134"/>
      <c r="F24" s="131"/>
      <c r="G24" s="18"/>
      <c r="H24" s="63"/>
      <c r="I24" s="30"/>
      <c r="J24" s="64"/>
      <c r="K24" s="30"/>
      <c r="L24" s="64"/>
      <c r="M24" s="30"/>
      <c r="N24" s="64"/>
      <c r="O24" s="30"/>
      <c r="P24" s="64"/>
      <c r="Q24" s="155">
        <f t="shared" si="0"/>
        <v>0</v>
      </c>
      <c r="R24" s="79">
        <f t="shared" si="1"/>
        <v>0</v>
      </c>
      <c r="S24" s="159">
        <f t="shared" si="2"/>
        <v>0</v>
      </c>
      <c r="U24" s="63"/>
      <c r="V24" s="30"/>
      <c r="W24" s="64"/>
      <c r="X24" s="30"/>
      <c r="Y24" s="64"/>
      <c r="Z24" s="30"/>
      <c r="AA24" s="64"/>
      <c r="AB24" s="30"/>
      <c r="AC24" s="109"/>
    </row>
    <row r="25" spans="1:29" x14ac:dyDescent="0.25">
      <c r="A25" s="115"/>
      <c r="B25" s="117"/>
      <c r="C25" s="115"/>
      <c r="D25" s="128"/>
      <c r="E25" s="139"/>
      <c r="F25" s="128"/>
      <c r="G25" s="36"/>
      <c r="H25" s="59"/>
      <c r="I25" s="66"/>
      <c r="J25" s="61"/>
      <c r="K25" s="66"/>
      <c r="L25" s="61"/>
      <c r="M25" s="66"/>
      <c r="N25" s="61"/>
      <c r="O25" s="66"/>
      <c r="P25" s="61"/>
      <c r="Q25" s="155">
        <f t="shared" si="0"/>
        <v>0</v>
      </c>
      <c r="R25" s="79">
        <f t="shared" si="1"/>
        <v>0</v>
      </c>
      <c r="S25" s="159">
        <f t="shared" si="2"/>
        <v>0</v>
      </c>
      <c r="U25" s="59"/>
      <c r="V25" s="66"/>
      <c r="W25" s="61"/>
      <c r="X25" s="66"/>
      <c r="Y25" s="61"/>
      <c r="Z25" s="66"/>
      <c r="AA25" s="61"/>
      <c r="AB25" s="66"/>
      <c r="AC25" s="108"/>
    </row>
    <row r="26" spans="1:29" x14ac:dyDescent="0.25">
      <c r="A26" s="114"/>
      <c r="B26" s="118"/>
      <c r="C26" s="114"/>
      <c r="D26" s="131"/>
      <c r="E26" s="134"/>
      <c r="F26" s="131"/>
      <c r="G26" s="18"/>
      <c r="H26" s="63"/>
      <c r="I26" s="30"/>
      <c r="J26" s="64"/>
      <c r="K26" s="30"/>
      <c r="L26" s="64"/>
      <c r="M26" s="30"/>
      <c r="N26" s="64"/>
      <c r="O26" s="30"/>
      <c r="P26" s="64"/>
      <c r="Q26" s="155">
        <f t="shared" si="0"/>
        <v>0</v>
      </c>
      <c r="R26" s="79">
        <f t="shared" si="1"/>
        <v>0</v>
      </c>
      <c r="S26" s="159">
        <f t="shared" si="2"/>
        <v>0</v>
      </c>
      <c r="U26" s="63"/>
      <c r="V26" s="30"/>
      <c r="W26" s="64"/>
      <c r="X26" s="30"/>
      <c r="Y26" s="64"/>
      <c r="Z26" s="30"/>
      <c r="AA26" s="64"/>
      <c r="AB26" s="30"/>
      <c r="AC26" s="109"/>
    </row>
    <row r="27" spans="1:29" x14ac:dyDescent="0.25">
      <c r="A27" s="171"/>
      <c r="B27" s="117"/>
      <c r="C27" s="115"/>
      <c r="D27" s="128"/>
      <c r="E27" s="139"/>
      <c r="F27" s="128"/>
      <c r="G27" s="36"/>
      <c r="H27" s="59"/>
      <c r="I27" s="66"/>
      <c r="J27" s="61"/>
      <c r="K27" s="66"/>
      <c r="L27" s="61"/>
      <c r="M27" s="66"/>
      <c r="N27" s="61"/>
      <c r="O27" s="66"/>
      <c r="P27" s="61"/>
      <c r="Q27" s="155">
        <f t="shared" si="0"/>
        <v>0</v>
      </c>
      <c r="R27" s="79">
        <f t="shared" si="1"/>
        <v>0</v>
      </c>
      <c r="S27" s="159">
        <f t="shared" si="2"/>
        <v>0</v>
      </c>
      <c r="U27" s="59"/>
      <c r="V27" s="66"/>
      <c r="W27" s="61"/>
      <c r="X27" s="66"/>
      <c r="Y27" s="61"/>
      <c r="Z27" s="66"/>
      <c r="AA27" s="61"/>
      <c r="AB27" s="66"/>
      <c r="AC27" s="108"/>
    </row>
    <row r="28" spans="1:29" x14ac:dyDescent="0.25">
      <c r="A28" s="114"/>
      <c r="B28" s="118"/>
      <c r="C28" s="114"/>
      <c r="D28" s="131"/>
      <c r="E28" s="134"/>
      <c r="F28" s="131"/>
      <c r="G28" s="18"/>
      <c r="H28" s="63"/>
      <c r="I28" s="30"/>
      <c r="J28" s="64"/>
      <c r="K28" s="30"/>
      <c r="L28" s="64"/>
      <c r="M28" s="30"/>
      <c r="N28" s="64"/>
      <c r="O28" s="30"/>
      <c r="P28" s="64"/>
      <c r="Q28" s="155">
        <f t="shared" si="0"/>
        <v>0</v>
      </c>
      <c r="R28" s="79">
        <f t="shared" si="1"/>
        <v>0</v>
      </c>
      <c r="S28" s="159">
        <f t="shared" si="2"/>
        <v>0</v>
      </c>
      <c r="U28" s="63"/>
      <c r="V28" s="30"/>
      <c r="W28" s="64"/>
      <c r="X28" s="30"/>
      <c r="Y28" s="64"/>
      <c r="Z28" s="30"/>
      <c r="AA28" s="64"/>
      <c r="AB28" s="30"/>
      <c r="AC28" s="109"/>
    </row>
    <row r="29" spans="1:29" x14ac:dyDescent="0.25">
      <c r="A29" s="115"/>
      <c r="B29" s="117"/>
      <c r="C29" s="115"/>
      <c r="D29" s="128"/>
      <c r="E29" s="139"/>
      <c r="F29" s="128"/>
      <c r="G29" s="36"/>
      <c r="H29" s="59"/>
      <c r="I29" s="66"/>
      <c r="J29" s="61"/>
      <c r="K29" s="66"/>
      <c r="L29" s="61"/>
      <c r="M29" s="66"/>
      <c r="N29" s="61"/>
      <c r="O29" s="66"/>
      <c r="P29" s="61"/>
      <c r="Q29" s="155">
        <f t="shared" si="0"/>
        <v>0</v>
      </c>
      <c r="R29" s="79">
        <f t="shared" si="1"/>
        <v>0</v>
      </c>
      <c r="S29" s="159">
        <f t="shared" si="2"/>
        <v>0</v>
      </c>
      <c r="U29" s="59"/>
      <c r="V29" s="66"/>
      <c r="W29" s="61"/>
      <c r="X29" s="66"/>
      <c r="Y29" s="61"/>
      <c r="Z29" s="66"/>
      <c r="AA29" s="61"/>
      <c r="AB29" s="66"/>
      <c r="AC29" s="108"/>
    </row>
    <row r="30" spans="1:29" x14ac:dyDescent="0.25">
      <c r="A30" s="114"/>
      <c r="B30" s="118"/>
      <c r="C30" s="114"/>
      <c r="D30" s="131"/>
      <c r="E30" s="134"/>
      <c r="F30" s="131"/>
      <c r="G30" s="18"/>
      <c r="H30" s="63"/>
      <c r="I30" s="30"/>
      <c r="J30" s="64"/>
      <c r="K30" s="30"/>
      <c r="L30" s="64"/>
      <c r="M30" s="30"/>
      <c r="N30" s="64"/>
      <c r="O30" s="30"/>
      <c r="P30" s="64"/>
      <c r="Q30" s="155">
        <f t="shared" si="0"/>
        <v>0</v>
      </c>
      <c r="R30" s="79">
        <f t="shared" si="1"/>
        <v>0</v>
      </c>
      <c r="S30" s="159">
        <f t="shared" si="2"/>
        <v>0</v>
      </c>
      <c r="U30" s="63"/>
      <c r="V30" s="30"/>
      <c r="W30" s="64"/>
      <c r="X30" s="30"/>
      <c r="Y30" s="64"/>
      <c r="Z30" s="30"/>
      <c r="AA30" s="64"/>
      <c r="AB30" s="30"/>
      <c r="AC30" s="109"/>
    </row>
    <row r="31" spans="1:29" x14ac:dyDescent="0.25">
      <c r="A31" s="172"/>
      <c r="B31" s="117"/>
      <c r="C31" s="115"/>
      <c r="D31" s="128"/>
      <c r="E31" s="139"/>
      <c r="F31" s="128"/>
      <c r="G31" s="36"/>
      <c r="H31" s="59"/>
      <c r="I31" s="66"/>
      <c r="J31" s="61"/>
      <c r="K31" s="66"/>
      <c r="L31" s="61"/>
      <c r="M31" s="66"/>
      <c r="N31" s="61"/>
      <c r="O31" s="66"/>
      <c r="P31" s="61"/>
      <c r="Q31" s="155">
        <f t="shared" si="0"/>
        <v>0</v>
      </c>
      <c r="R31" s="79">
        <f t="shared" si="1"/>
        <v>0</v>
      </c>
      <c r="S31" s="159">
        <f t="shared" si="2"/>
        <v>0</v>
      </c>
      <c r="U31" s="59"/>
      <c r="V31" s="66"/>
      <c r="W31" s="61"/>
      <c r="X31" s="66"/>
      <c r="Y31" s="61"/>
      <c r="Z31" s="66"/>
      <c r="AA31" s="61"/>
      <c r="AB31" s="66"/>
      <c r="AC31" s="108"/>
    </row>
    <row r="32" spans="1:29" x14ac:dyDescent="0.25">
      <c r="A32" s="173"/>
      <c r="B32" s="118"/>
      <c r="C32" s="114"/>
      <c r="D32" s="131"/>
      <c r="E32" s="134"/>
      <c r="F32" s="131"/>
      <c r="G32" s="18"/>
      <c r="H32" s="63"/>
      <c r="I32" s="30"/>
      <c r="J32" s="64"/>
      <c r="K32" s="30"/>
      <c r="L32" s="64"/>
      <c r="M32" s="30"/>
      <c r="N32" s="64"/>
      <c r="O32" s="30"/>
      <c r="P32" s="64"/>
      <c r="Q32" s="155">
        <f t="shared" si="0"/>
        <v>0</v>
      </c>
      <c r="R32" s="79">
        <f t="shared" si="1"/>
        <v>0</v>
      </c>
      <c r="S32" s="159">
        <f t="shared" si="2"/>
        <v>0</v>
      </c>
      <c r="U32" s="63"/>
      <c r="V32" s="30"/>
      <c r="W32" s="64"/>
      <c r="X32" s="30"/>
      <c r="Y32" s="64"/>
      <c r="Z32" s="30"/>
      <c r="AA32" s="64"/>
      <c r="AB32" s="30"/>
      <c r="AC32" s="109"/>
    </row>
    <row r="33" spans="1:29" x14ac:dyDescent="0.25">
      <c r="A33" s="172"/>
      <c r="B33" s="117"/>
      <c r="C33" s="115"/>
      <c r="D33" s="128"/>
      <c r="E33" s="139"/>
      <c r="F33" s="128"/>
      <c r="G33" s="36"/>
      <c r="H33" s="59"/>
      <c r="I33" s="66"/>
      <c r="J33" s="61"/>
      <c r="K33" s="66"/>
      <c r="L33" s="61"/>
      <c r="M33" s="66"/>
      <c r="N33" s="61"/>
      <c r="O33" s="66"/>
      <c r="P33" s="61"/>
      <c r="Q33" s="155">
        <f t="shared" si="0"/>
        <v>0</v>
      </c>
      <c r="R33" s="79">
        <f t="shared" si="1"/>
        <v>0</v>
      </c>
      <c r="S33" s="159">
        <f t="shared" si="2"/>
        <v>0</v>
      </c>
      <c r="U33" s="59"/>
      <c r="V33" s="66"/>
      <c r="W33" s="61"/>
      <c r="X33" s="66"/>
      <c r="Y33" s="61"/>
      <c r="Z33" s="66"/>
      <c r="AA33" s="61"/>
      <c r="AB33" s="66"/>
      <c r="AC33" s="108"/>
    </row>
    <row r="34" spans="1:29" x14ac:dyDescent="0.25">
      <c r="A34" s="173"/>
      <c r="B34" s="118"/>
      <c r="C34" s="114"/>
      <c r="D34" s="131"/>
      <c r="E34" s="134"/>
      <c r="F34" s="131"/>
      <c r="G34" s="18"/>
      <c r="H34" s="63"/>
      <c r="I34" s="30"/>
      <c r="J34" s="64"/>
      <c r="K34" s="30"/>
      <c r="L34" s="64"/>
      <c r="M34" s="30"/>
      <c r="N34" s="64"/>
      <c r="O34" s="30"/>
      <c r="P34" s="64"/>
      <c r="Q34" s="155">
        <f t="shared" si="0"/>
        <v>0</v>
      </c>
      <c r="R34" s="79">
        <f t="shared" si="1"/>
        <v>0</v>
      </c>
      <c r="S34" s="159">
        <f t="shared" si="2"/>
        <v>0</v>
      </c>
      <c r="U34" s="63"/>
      <c r="V34" s="30"/>
      <c r="W34" s="64"/>
      <c r="X34" s="30"/>
      <c r="Y34" s="64"/>
      <c r="Z34" s="30"/>
      <c r="AA34" s="64"/>
      <c r="AB34" s="30"/>
      <c r="AC34" s="109"/>
    </row>
    <row r="35" spans="1:29" x14ac:dyDescent="0.25">
      <c r="A35" s="172"/>
      <c r="B35" s="117"/>
      <c r="C35" s="115"/>
      <c r="D35" s="128"/>
      <c r="E35" s="139"/>
      <c r="F35" s="128"/>
      <c r="G35" s="36"/>
      <c r="H35" s="59"/>
      <c r="I35" s="66"/>
      <c r="J35" s="61"/>
      <c r="K35" s="66"/>
      <c r="L35" s="61"/>
      <c r="M35" s="66"/>
      <c r="N35" s="61"/>
      <c r="O35" s="66"/>
      <c r="P35" s="61"/>
      <c r="Q35" s="155">
        <f t="shared" si="0"/>
        <v>0</v>
      </c>
      <c r="R35" s="79">
        <f t="shared" si="1"/>
        <v>0</v>
      </c>
      <c r="S35" s="159">
        <f t="shared" si="2"/>
        <v>0</v>
      </c>
      <c r="U35" s="59"/>
      <c r="V35" s="66"/>
      <c r="W35" s="61"/>
      <c r="X35" s="66"/>
      <c r="Y35" s="61"/>
      <c r="Z35" s="66"/>
      <c r="AA35" s="61"/>
      <c r="AB35" s="66"/>
      <c r="AC35" s="108"/>
    </row>
    <row r="36" spans="1:29" x14ac:dyDescent="0.25">
      <c r="A36" s="173"/>
      <c r="B36" s="118"/>
      <c r="C36" s="114"/>
      <c r="D36" s="131"/>
      <c r="E36" s="134"/>
      <c r="F36" s="131"/>
      <c r="G36" s="18"/>
      <c r="H36" s="63"/>
      <c r="I36" s="30"/>
      <c r="J36" s="64"/>
      <c r="K36" s="30"/>
      <c r="L36" s="64"/>
      <c r="M36" s="30"/>
      <c r="N36" s="64"/>
      <c r="O36" s="30"/>
      <c r="P36" s="64"/>
      <c r="Q36" s="155">
        <f t="shared" si="0"/>
        <v>0</v>
      </c>
      <c r="R36" s="79">
        <f t="shared" si="1"/>
        <v>0</v>
      </c>
      <c r="S36" s="159">
        <f t="shared" si="2"/>
        <v>0</v>
      </c>
      <c r="U36" s="63"/>
      <c r="V36" s="30"/>
      <c r="W36" s="64"/>
      <c r="X36" s="30"/>
      <c r="Y36" s="64"/>
      <c r="Z36" s="30"/>
      <c r="AA36" s="64"/>
      <c r="AB36" s="30"/>
      <c r="AC36" s="109"/>
    </row>
    <row r="37" spans="1:29" x14ac:dyDescent="0.25">
      <c r="A37" s="172"/>
      <c r="B37" s="117"/>
      <c r="C37" s="115"/>
      <c r="D37" s="128"/>
      <c r="E37" s="139"/>
      <c r="F37" s="128"/>
      <c r="G37" s="36"/>
      <c r="H37" s="59"/>
      <c r="I37" s="66"/>
      <c r="J37" s="61"/>
      <c r="K37" s="66"/>
      <c r="L37" s="61"/>
      <c r="M37" s="66"/>
      <c r="N37" s="61"/>
      <c r="O37" s="66"/>
      <c r="P37" s="61"/>
      <c r="Q37" s="155">
        <f t="shared" si="0"/>
        <v>0</v>
      </c>
      <c r="R37" s="79">
        <f t="shared" si="1"/>
        <v>0</v>
      </c>
      <c r="S37" s="159">
        <f t="shared" si="2"/>
        <v>0</v>
      </c>
      <c r="U37" s="59"/>
      <c r="V37" s="66"/>
      <c r="W37" s="61"/>
      <c r="X37" s="66"/>
      <c r="Y37" s="61"/>
      <c r="Z37" s="66"/>
      <c r="AA37" s="61"/>
      <c r="AB37" s="66"/>
      <c r="AC37" s="108"/>
    </row>
    <row r="38" spans="1:29" x14ac:dyDescent="0.25">
      <c r="A38" s="173"/>
      <c r="B38" s="118"/>
      <c r="C38" s="114"/>
      <c r="D38" s="131"/>
      <c r="E38" s="134"/>
      <c r="F38" s="131"/>
      <c r="G38" s="18"/>
      <c r="H38" s="63"/>
      <c r="I38" s="30"/>
      <c r="J38" s="64"/>
      <c r="K38" s="30"/>
      <c r="L38" s="64"/>
      <c r="M38" s="30"/>
      <c r="N38" s="64"/>
      <c r="O38" s="30"/>
      <c r="P38" s="64"/>
      <c r="Q38" s="155">
        <f t="shared" si="0"/>
        <v>0</v>
      </c>
      <c r="R38" s="79">
        <f t="shared" si="1"/>
        <v>0</v>
      </c>
      <c r="S38" s="159">
        <f t="shared" si="2"/>
        <v>0</v>
      </c>
      <c r="U38" s="63"/>
      <c r="V38" s="30"/>
      <c r="W38" s="64"/>
      <c r="X38" s="30"/>
      <c r="Y38" s="64"/>
      <c r="Z38" s="30"/>
      <c r="AA38" s="64"/>
      <c r="AB38" s="30"/>
      <c r="AC38" s="109"/>
    </row>
    <row r="39" spans="1:29" x14ac:dyDescent="0.25">
      <c r="A39" s="172"/>
      <c r="B39" s="117"/>
      <c r="C39" s="115"/>
      <c r="D39" s="128"/>
      <c r="E39" s="139"/>
      <c r="F39" s="128"/>
      <c r="G39" s="36"/>
      <c r="H39" s="59"/>
      <c r="I39" s="66"/>
      <c r="J39" s="61"/>
      <c r="K39" s="66"/>
      <c r="L39" s="61"/>
      <c r="M39" s="66"/>
      <c r="N39" s="61"/>
      <c r="O39" s="66"/>
      <c r="P39" s="61"/>
      <c r="Q39" s="155">
        <f t="shared" si="0"/>
        <v>0</v>
      </c>
      <c r="R39" s="79">
        <f t="shared" si="1"/>
        <v>0</v>
      </c>
      <c r="S39" s="159">
        <f t="shared" si="2"/>
        <v>0</v>
      </c>
      <c r="U39" s="59"/>
      <c r="V39" s="66"/>
      <c r="W39" s="61"/>
      <c r="X39" s="66"/>
      <c r="Y39" s="61"/>
      <c r="Z39" s="66"/>
      <c r="AA39" s="61"/>
      <c r="AB39" s="66"/>
      <c r="AC39" s="108"/>
    </row>
    <row r="40" spans="1:29" x14ac:dyDescent="0.25">
      <c r="A40" s="173"/>
      <c r="B40" s="118"/>
      <c r="C40" s="114"/>
      <c r="D40" s="131"/>
      <c r="E40" s="134"/>
      <c r="F40" s="131"/>
      <c r="G40" s="18"/>
      <c r="H40" s="63"/>
      <c r="I40" s="30"/>
      <c r="J40" s="64"/>
      <c r="K40" s="30"/>
      <c r="L40" s="64"/>
      <c r="M40" s="30"/>
      <c r="N40" s="64"/>
      <c r="O40" s="30"/>
      <c r="P40" s="64"/>
      <c r="Q40" s="155">
        <f t="shared" si="0"/>
        <v>0</v>
      </c>
      <c r="R40" s="79">
        <f t="shared" si="1"/>
        <v>0</v>
      </c>
      <c r="S40" s="159">
        <f t="shared" si="2"/>
        <v>0</v>
      </c>
      <c r="U40" s="63"/>
      <c r="V40" s="30"/>
      <c r="W40" s="64"/>
      <c r="X40" s="30"/>
      <c r="Y40" s="64"/>
      <c r="Z40" s="30"/>
      <c r="AA40" s="64"/>
      <c r="AB40" s="30"/>
      <c r="AC40" s="109"/>
    </row>
    <row r="41" spans="1:29" x14ac:dyDescent="0.25">
      <c r="A41" s="172"/>
      <c r="B41" s="117"/>
      <c r="C41" s="115"/>
      <c r="D41" s="128"/>
      <c r="E41" s="139"/>
      <c r="F41" s="128"/>
      <c r="G41" s="36"/>
      <c r="H41" s="59"/>
      <c r="I41" s="66"/>
      <c r="J41" s="61"/>
      <c r="K41" s="66"/>
      <c r="L41" s="61"/>
      <c r="M41" s="66"/>
      <c r="N41" s="61"/>
      <c r="O41" s="66"/>
      <c r="P41" s="61"/>
      <c r="Q41" s="155">
        <f t="shared" si="0"/>
        <v>0</v>
      </c>
      <c r="R41" s="79">
        <f t="shared" si="1"/>
        <v>0</v>
      </c>
      <c r="S41" s="159">
        <f t="shared" si="2"/>
        <v>0</v>
      </c>
      <c r="U41" s="59"/>
      <c r="V41" s="66"/>
      <c r="W41" s="61"/>
      <c r="X41" s="66"/>
      <c r="Y41" s="61"/>
      <c r="Z41" s="66"/>
      <c r="AA41" s="61"/>
      <c r="AB41" s="66"/>
      <c r="AC41" s="108"/>
    </row>
    <row r="42" spans="1:29" x14ac:dyDescent="0.25">
      <c r="A42" s="173"/>
      <c r="B42" s="118"/>
      <c r="C42" s="114"/>
      <c r="D42" s="131"/>
      <c r="E42" s="134"/>
      <c r="F42" s="131"/>
      <c r="G42" s="18"/>
      <c r="H42" s="63"/>
      <c r="I42" s="30"/>
      <c r="J42" s="64"/>
      <c r="K42" s="30"/>
      <c r="L42" s="64"/>
      <c r="M42" s="30"/>
      <c r="N42" s="64"/>
      <c r="O42" s="30"/>
      <c r="P42" s="64"/>
      <c r="Q42" s="155">
        <f t="shared" si="0"/>
        <v>0</v>
      </c>
      <c r="R42" s="79">
        <f t="shared" si="1"/>
        <v>0</v>
      </c>
      <c r="S42" s="159">
        <f t="shared" si="2"/>
        <v>0</v>
      </c>
      <c r="U42" s="63"/>
      <c r="V42" s="30"/>
      <c r="W42" s="64"/>
      <c r="X42" s="30"/>
      <c r="Y42" s="64"/>
      <c r="Z42" s="30"/>
      <c r="AA42" s="64"/>
      <c r="AB42" s="30"/>
      <c r="AC42" s="109"/>
    </row>
    <row r="43" spans="1:29" x14ac:dyDescent="0.25">
      <c r="A43" s="172"/>
      <c r="B43" s="117"/>
      <c r="C43" s="115"/>
      <c r="D43" s="128"/>
      <c r="E43" s="139"/>
      <c r="F43" s="128"/>
      <c r="G43" s="36"/>
      <c r="H43" s="59"/>
      <c r="I43" s="66"/>
      <c r="J43" s="61"/>
      <c r="K43" s="66"/>
      <c r="L43" s="61"/>
      <c r="M43" s="66"/>
      <c r="N43" s="61"/>
      <c r="O43" s="66"/>
      <c r="P43" s="61"/>
      <c r="Q43" s="155">
        <f t="shared" si="0"/>
        <v>0</v>
      </c>
      <c r="R43" s="79">
        <f t="shared" si="1"/>
        <v>0</v>
      </c>
      <c r="S43" s="159">
        <f t="shared" si="2"/>
        <v>0</v>
      </c>
      <c r="U43" s="59"/>
      <c r="V43" s="66"/>
      <c r="W43" s="61"/>
      <c r="X43" s="66"/>
      <c r="Y43" s="61"/>
      <c r="Z43" s="66"/>
      <c r="AA43" s="61"/>
      <c r="AB43" s="66"/>
      <c r="AC43" s="108"/>
    </row>
    <row r="44" spans="1:29" x14ac:dyDescent="0.25">
      <c r="A44" s="173"/>
      <c r="B44" s="118"/>
      <c r="C44" s="114"/>
      <c r="D44" s="131"/>
      <c r="E44" s="134"/>
      <c r="F44" s="131"/>
      <c r="G44" s="18"/>
      <c r="H44" s="63"/>
      <c r="I44" s="30"/>
      <c r="J44" s="64"/>
      <c r="K44" s="30"/>
      <c r="L44" s="64"/>
      <c r="M44" s="30"/>
      <c r="N44" s="64"/>
      <c r="O44" s="30"/>
      <c r="P44" s="64"/>
      <c r="Q44" s="155">
        <f t="shared" si="0"/>
        <v>0</v>
      </c>
      <c r="R44" s="79">
        <f t="shared" si="1"/>
        <v>0</v>
      </c>
      <c r="S44" s="159">
        <f t="shared" si="2"/>
        <v>0</v>
      </c>
      <c r="U44" s="63"/>
      <c r="V44" s="30"/>
      <c r="W44" s="64"/>
      <c r="X44" s="30"/>
      <c r="Y44" s="64"/>
      <c r="Z44" s="30"/>
      <c r="AA44" s="64"/>
      <c r="AB44" s="30"/>
      <c r="AC44" s="109"/>
    </row>
    <row r="45" spans="1:29" x14ac:dyDescent="0.25">
      <c r="A45" s="172"/>
      <c r="B45" s="117"/>
      <c r="C45" s="115"/>
      <c r="D45" s="128"/>
      <c r="E45" s="139"/>
      <c r="F45" s="128"/>
      <c r="G45" s="36"/>
      <c r="H45" s="59"/>
      <c r="I45" s="66"/>
      <c r="J45" s="61"/>
      <c r="K45" s="66"/>
      <c r="L45" s="61"/>
      <c r="M45" s="66"/>
      <c r="N45" s="61"/>
      <c r="O45" s="66"/>
      <c r="P45" s="61"/>
      <c r="Q45" s="155">
        <f t="shared" si="0"/>
        <v>0</v>
      </c>
      <c r="R45" s="79">
        <f t="shared" si="1"/>
        <v>0</v>
      </c>
      <c r="S45" s="159">
        <f t="shared" si="2"/>
        <v>0</v>
      </c>
      <c r="U45" s="59"/>
      <c r="V45" s="66"/>
      <c r="W45" s="61"/>
      <c r="X45" s="66"/>
      <c r="Y45" s="61"/>
      <c r="Z45" s="66"/>
      <c r="AA45" s="61"/>
      <c r="AB45" s="66"/>
      <c r="AC45" s="108"/>
    </row>
    <row r="46" spans="1:29" x14ac:dyDescent="0.25">
      <c r="A46" s="173"/>
      <c r="B46" s="118"/>
      <c r="C46" s="114"/>
      <c r="D46" s="131"/>
      <c r="E46" s="134"/>
      <c r="F46" s="131"/>
      <c r="G46" s="18"/>
      <c r="H46" s="63"/>
      <c r="I46" s="30"/>
      <c r="J46" s="64"/>
      <c r="K46" s="30"/>
      <c r="L46" s="64"/>
      <c r="M46" s="30"/>
      <c r="N46" s="64"/>
      <c r="O46" s="30"/>
      <c r="P46" s="64"/>
      <c r="Q46" s="155">
        <f t="shared" si="0"/>
        <v>0</v>
      </c>
      <c r="R46" s="79">
        <f t="shared" si="1"/>
        <v>0</v>
      </c>
      <c r="S46" s="159">
        <f t="shared" si="2"/>
        <v>0</v>
      </c>
      <c r="U46" s="63"/>
      <c r="V46" s="30"/>
      <c r="W46" s="64"/>
      <c r="X46" s="30"/>
      <c r="Y46" s="64"/>
      <c r="Z46" s="30"/>
      <c r="AA46" s="64"/>
      <c r="AB46" s="30"/>
      <c r="AC46" s="109"/>
    </row>
    <row r="47" spans="1:29" x14ac:dyDescent="0.25">
      <c r="A47" s="173"/>
      <c r="B47" s="118"/>
      <c r="C47" s="114"/>
      <c r="D47" s="131"/>
      <c r="E47" s="134"/>
      <c r="F47" s="131"/>
      <c r="G47" s="18"/>
      <c r="H47" s="63"/>
      <c r="I47" s="30"/>
      <c r="J47" s="64"/>
      <c r="K47" s="30"/>
      <c r="L47" s="64"/>
      <c r="M47" s="30"/>
      <c r="N47" s="64"/>
      <c r="O47" s="30"/>
      <c r="P47" s="64"/>
      <c r="Q47" s="155">
        <f t="shared" si="0"/>
        <v>0</v>
      </c>
      <c r="R47" s="79">
        <f t="shared" si="1"/>
        <v>0</v>
      </c>
      <c r="S47" s="159">
        <f t="shared" ref="S47" si="3">Q47-R47</f>
        <v>0</v>
      </c>
      <c r="U47" s="63"/>
      <c r="V47" s="30"/>
      <c r="W47" s="64"/>
      <c r="X47" s="30"/>
      <c r="Y47" s="64"/>
      <c r="Z47" s="30"/>
      <c r="AA47" s="64"/>
      <c r="AB47" s="30"/>
      <c r="AC47" s="109"/>
    </row>
    <row r="48" spans="1:29" ht="15.75" thickBot="1" x14ac:dyDescent="0.3">
      <c r="A48" s="174"/>
      <c r="B48" s="119"/>
      <c r="C48" s="116"/>
      <c r="D48" s="137"/>
      <c r="E48" s="140"/>
      <c r="F48" s="137"/>
      <c r="G48" s="37"/>
      <c r="H48" s="71"/>
      <c r="I48" s="72"/>
      <c r="J48" s="73"/>
      <c r="K48" s="72"/>
      <c r="L48" s="73"/>
      <c r="M48" s="72"/>
      <c r="N48" s="73"/>
      <c r="O48" s="72"/>
      <c r="P48" s="73"/>
      <c r="Q48" s="156">
        <f t="shared" si="0"/>
        <v>0</v>
      </c>
      <c r="R48" s="81">
        <f t="shared" si="1"/>
        <v>0</v>
      </c>
      <c r="S48" s="160">
        <f t="shared" si="2"/>
        <v>0</v>
      </c>
      <c r="U48" s="71"/>
      <c r="V48" s="72"/>
      <c r="W48" s="73"/>
      <c r="X48" s="72"/>
      <c r="Y48" s="73"/>
      <c r="Z48" s="72"/>
      <c r="AA48" s="73"/>
      <c r="AB48" s="72"/>
      <c r="AC48" s="110"/>
    </row>
    <row r="49" spans="1:19" x14ac:dyDescent="0.25">
      <c r="A49" s="176"/>
      <c r="B49" s="23"/>
      <c r="C49" s="23"/>
      <c r="S49" s="161"/>
    </row>
    <row r="50" spans="1:19" x14ac:dyDescent="0.25">
      <c r="A50" s="176"/>
      <c r="B50" s="23"/>
      <c r="C50" s="23"/>
      <c r="S50" s="161"/>
    </row>
    <row r="51" spans="1:19" x14ac:dyDescent="0.25">
      <c r="A51" s="176"/>
      <c r="B51" s="23"/>
      <c r="C51" s="23"/>
      <c r="S51" s="161"/>
    </row>
    <row r="52" spans="1:19" x14ac:dyDescent="0.25">
      <c r="A52" s="176"/>
      <c r="B52" s="23"/>
      <c r="C52" s="23"/>
      <c r="S52" s="161"/>
    </row>
    <row r="53" spans="1:19" x14ac:dyDescent="0.25">
      <c r="A53" s="176"/>
      <c r="B53" s="23"/>
      <c r="C53" s="23"/>
      <c r="S53" s="161"/>
    </row>
    <row r="54" spans="1:19" x14ac:dyDescent="0.25">
      <c r="A54" s="176"/>
      <c r="B54" s="23"/>
      <c r="C54" s="23"/>
      <c r="S54" s="161"/>
    </row>
    <row r="55" spans="1:19" x14ac:dyDescent="0.25">
      <c r="A55" s="176"/>
      <c r="B55" s="23"/>
      <c r="C55" s="23"/>
      <c r="S55" s="161"/>
    </row>
    <row r="56" spans="1:19" x14ac:dyDescent="0.25">
      <c r="A56" s="176"/>
      <c r="B56" s="23"/>
      <c r="C56" s="23"/>
      <c r="S56" s="161"/>
    </row>
    <row r="57" spans="1:19" x14ac:dyDescent="0.25">
      <c r="A57" s="176"/>
      <c r="B57" s="23"/>
      <c r="C57" s="23"/>
      <c r="S57" s="161"/>
    </row>
    <row r="58" spans="1:19" x14ac:dyDescent="0.25">
      <c r="A58" s="176"/>
      <c r="B58" s="23"/>
      <c r="C58" s="23"/>
      <c r="S58" s="161"/>
    </row>
    <row r="59" spans="1:19" x14ac:dyDescent="0.25">
      <c r="A59" s="23"/>
      <c r="B59" s="23"/>
      <c r="C59" s="23"/>
      <c r="S59" s="161"/>
    </row>
  </sheetData>
  <autoFilter ref="B2:G2" xr:uid="{00000000-0009-0000-0000-000001000000}"/>
  <mergeCells count="1">
    <mergeCell ref="U1:AC1"/>
  </mergeCells>
  <pageMargins left="0.51181102362204722" right="0.31496062992125984" top="0.78740157480314965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G71"/>
  <sheetViews>
    <sheetView showGridLines="0" showZeros="0" workbookViewId="0">
      <pane ySplit="2" topLeftCell="A3" activePane="bottomLeft" state="frozen"/>
      <selection activeCell="X3" sqref="X3"/>
      <selection pane="bottomLeft" activeCell="AK11" sqref="AK11"/>
    </sheetView>
  </sheetViews>
  <sheetFormatPr defaultRowHeight="15" outlineLevelCol="1" x14ac:dyDescent="0.25"/>
  <cols>
    <col min="1" max="1" width="11" style="3" customWidth="1"/>
    <col min="2" max="2" width="27.28515625" style="3" customWidth="1"/>
    <col min="3" max="3" width="9.140625" style="3"/>
    <col min="4" max="5" width="11.7109375" style="23" customWidth="1"/>
    <col min="6" max="7" width="9.140625" style="24"/>
    <col min="8" max="16" width="9.140625" style="3" hidden="1" customWidth="1" outlineLevel="1"/>
    <col min="17" max="17" width="14" style="1" customWidth="1" collapsed="1"/>
    <col min="18" max="18" width="14" style="1" customWidth="1"/>
    <col min="19" max="19" width="14" style="157" customWidth="1"/>
    <col min="20" max="20" width="1.7109375" style="2" customWidth="1"/>
    <col min="21" max="29" width="7.85546875" style="3" hidden="1" customWidth="1" outlineLevel="1"/>
    <col min="30" max="30" width="9.140625" style="3" collapsed="1"/>
    <col min="31" max="31" width="10.5703125" style="3" hidden="1" customWidth="1" outlineLevel="1"/>
    <col min="32" max="32" width="9.140625" style="3" hidden="1" customWidth="1" outlineLevel="1"/>
    <col min="33" max="33" width="9.140625" style="3" collapsed="1"/>
    <col min="34" max="16384" width="9.140625" style="3"/>
  </cols>
  <sheetData>
    <row r="1" spans="1:32" ht="21" customHeight="1" thickBot="1" x14ac:dyDescent="0.3">
      <c r="A1" s="164"/>
      <c r="B1" s="87" t="s">
        <v>221</v>
      </c>
      <c r="C1" s="150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152"/>
      <c r="U1" s="313" t="s">
        <v>36</v>
      </c>
      <c r="V1" s="313"/>
      <c r="W1" s="313"/>
      <c r="X1" s="313"/>
      <c r="Y1" s="313"/>
      <c r="Z1" s="313"/>
      <c r="AA1" s="313"/>
      <c r="AB1" s="313"/>
      <c r="AC1" s="313"/>
    </row>
    <row r="2" spans="1:32" ht="35.25" customHeight="1" thickBot="1" x14ac:dyDescent="0.3">
      <c r="A2" s="168" t="s">
        <v>50</v>
      </c>
      <c r="B2" s="88" t="s">
        <v>40</v>
      </c>
      <c r="C2" s="89" t="s">
        <v>0</v>
      </c>
      <c r="D2" s="90" t="s">
        <v>1</v>
      </c>
      <c r="E2" s="91" t="s">
        <v>2</v>
      </c>
      <c r="F2" s="91" t="s">
        <v>37</v>
      </c>
      <c r="G2" s="91"/>
      <c r="H2" s="99" t="s">
        <v>3</v>
      </c>
      <c r="I2" s="100" t="s">
        <v>32</v>
      </c>
      <c r="J2" s="101" t="s">
        <v>4</v>
      </c>
      <c r="K2" s="100" t="s">
        <v>5</v>
      </c>
      <c r="L2" s="101" t="s">
        <v>9</v>
      </c>
      <c r="M2" s="100" t="s">
        <v>6</v>
      </c>
      <c r="N2" s="101" t="s">
        <v>34</v>
      </c>
      <c r="O2" s="101" t="s">
        <v>35</v>
      </c>
      <c r="P2" s="102" t="s">
        <v>7</v>
      </c>
      <c r="Q2" s="82" t="s">
        <v>279</v>
      </c>
      <c r="R2" s="83" t="s">
        <v>22</v>
      </c>
      <c r="S2" s="84" t="s">
        <v>38</v>
      </c>
      <c r="U2" s="99" t="s">
        <v>3</v>
      </c>
      <c r="V2" s="100" t="s">
        <v>32</v>
      </c>
      <c r="W2" s="101" t="s">
        <v>4</v>
      </c>
      <c r="X2" s="100" t="s">
        <v>5</v>
      </c>
      <c r="Y2" s="101" t="s">
        <v>9</v>
      </c>
      <c r="Z2" s="100" t="s">
        <v>6</v>
      </c>
      <c r="AA2" s="101" t="s">
        <v>34</v>
      </c>
      <c r="AB2" s="101" t="s">
        <v>35</v>
      </c>
      <c r="AC2" s="102" t="s">
        <v>7</v>
      </c>
    </row>
    <row r="3" spans="1:32" x14ac:dyDescent="0.25">
      <c r="A3" s="166" t="s">
        <v>51</v>
      </c>
      <c r="B3" s="111" t="s">
        <v>10</v>
      </c>
      <c r="C3" s="112" t="s">
        <v>291</v>
      </c>
      <c r="D3" s="126">
        <v>6000</v>
      </c>
      <c r="E3" s="127">
        <v>1100</v>
      </c>
      <c r="F3" s="128">
        <v>100</v>
      </c>
      <c r="G3" s="4"/>
      <c r="H3" s="6"/>
      <c r="I3" s="7">
        <v>1</v>
      </c>
      <c r="J3" s="8"/>
      <c r="K3" s="7"/>
      <c r="L3" s="8"/>
      <c r="M3" s="9"/>
      <c r="N3" s="8"/>
      <c r="O3" s="7"/>
      <c r="P3" s="8"/>
      <c r="Q3" s="154">
        <v>4</v>
      </c>
      <c r="R3" s="80">
        <f>SUM(U3:AC3)</f>
        <v>1</v>
      </c>
      <c r="S3" s="158">
        <f t="shared" ref="S3:S21" si="0">Q3-R3</f>
        <v>3</v>
      </c>
      <c r="U3" s="6">
        <f>SUMIF(Liberec!$C$4:$C$4099,A3,Liberec!$F$4:$F$4099)</f>
        <v>0</v>
      </c>
      <c r="V3" s="215">
        <f>SUMIF(Chabry!$C$4:$C$4099,A3,Chabry!$F$4:$F$4099)</f>
        <v>0</v>
      </c>
      <c r="W3" s="244">
        <f>SUMIF(Pankrác!$C$4:$C$4099,A3,Pankrác!$F$4:$F$4099)</f>
        <v>0</v>
      </c>
      <c r="X3" s="229">
        <f>SUMIF(Čestlice!$C$4:$C$4099,A3,Čestlice!$F$4:$F$4099)</f>
        <v>0</v>
      </c>
      <c r="Y3" s="8">
        <f>SUMIF(Budějovice!$C$4:$C$4099,A3,Budějovice!$F$4:$F$4099)</f>
        <v>0</v>
      </c>
      <c r="Z3" s="7">
        <f>SUMIF(Plzeň!$C$4:$C$4099,A3,Plzeň!$F$4:$F$4099)</f>
        <v>0</v>
      </c>
      <c r="AA3" s="8">
        <f>SUMIF(Strážní!$C$4:$C$4099,A3,Strážní!$F$4:$F$4099)</f>
        <v>1</v>
      </c>
      <c r="AB3" s="7">
        <f>SUMIF(Ivanovice!$C$4:$C$4099,A3,Ivanovice!$F$4:$F$4099)</f>
        <v>0</v>
      </c>
      <c r="AC3" s="103">
        <f>SUMIF(Blava!$C$4:$C$4099,A3,Blava!$F$4:$F$4099)</f>
        <v>0</v>
      </c>
      <c r="AE3" s="3" t="str">
        <f>IF(B3="","",B3)</f>
        <v>Rám mont.</v>
      </c>
      <c r="AF3" s="3" t="str">
        <f>IF(B3="","",CONCATENATE(,,D3,"x",E3,-F3," / ",C3))</f>
        <v>6000x1100-100 / oranř</v>
      </c>
    </row>
    <row r="4" spans="1:32" x14ac:dyDescent="0.25">
      <c r="A4" s="121" t="s">
        <v>52</v>
      </c>
      <c r="B4" s="113"/>
      <c r="C4" s="114"/>
      <c r="D4" s="129"/>
      <c r="E4" s="130"/>
      <c r="F4" s="131"/>
      <c r="G4" s="11"/>
      <c r="H4" s="12"/>
      <c r="I4" s="13"/>
      <c r="J4" s="14"/>
      <c r="K4" s="13"/>
      <c r="L4" s="14"/>
      <c r="M4" s="10"/>
      <c r="N4" s="14"/>
      <c r="O4" s="13"/>
      <c r="P4" s="14"/>
      <c r="Q4" s="155"/>
      <c r="R4" s="79"/>
      <c r="S4" s="159"/>
      <c r="U4" s="12">
        <f>SUMIF(Liberec!$C$4:$C$4099,A4,Liberec!$F$4:$F$4099)</f>
        <v>0</v>
      </c>
      <c r="V4" s="216">
        <f>SUMIF(Chabry!$C$4:$C$4099,A4,Chabry!$F$4:$F$4099)</f>
        <v>0</v>
      </c>
      <c r="W4" s="32">
        <f>SUMIF(Pankrác!$C$4:$C$4099,A4,Pankrác!$F$4:$F$4099)</f>
        <v>0</v>
      </c>
      <c r="X4" s="230">
        <f>SUMIF(Čestlice!$C$4:$C$4099,A4,Čestlice!$F$4:$F$4099)</f>
        <v>0</v>
      </c>
      <c r="Y4" s="14">
        <f>SUMIF(Budějovice!$C$4:$C$4099,A4,Budějovice!$F$4:$F$4099)</f>
        <v>0</v>
      </c>
      <c r="Z4" s="10">
        <f>SUMIF(Plzeň!$C$4:$C$4099,A4,Plzeň!$F$4:$F$4099)</f>
        <v>0</v>
      </c>
      <c r="AA4" s="14">
        <f>SUMIF(Strážní!$C$4:$C$4099,A4,Strážní!$F$4:$F$4099)</f>
        <v>2</v>
      </c>
      <c r="AB4" s="13">
        <f>SUMIF(Ivanovice!$C$4:$C$4099,A4,Ivanovice!$F$4:$F$4099)</f>
        <v>0</v>
      </c>
      <c r="AC4" s="78">
        <f>SUMIF(Blava!$C$4:$C$4099,A4,Blava!$F$4:$F$4099)</f>
        <v>0</v>
      </c>
      <c r="AE4" s="3" t="str">
        <f t="shared" ref="AE4:AE30" si="1">IF(B4="","",B4)</f>
        <v/>
      </c>
      <c r="AF4" s="3" t="str">
        <f t="shared" ref="AF4:AF30" si="2">IF(B4="","",CONCATENATE(,,D4,"x",E4,-F4," / ",C4))</f>
        <v/>
      </c>
    </row>
    <row r="5" spans="1:32" x14ac:dyDescent="0.25">
      <c r="A5" s="122" t="s">
        <v>53</v>
      </c>
      <c r="B5" s="111"/>
      <c r="C5" s="115"/>
      <c r="D5" s="126"/>
      <c r="E5" s="132"/>
      <c r="F5" s="128"/>
      <c r="G5" s="15"/>
      <c r="H5" s="6"/>
      <c r="I5" s="16"/>
      <c r="J5" s="8"/>
      <c r="K5" s="16"/>
      <c r="L5" s="8"/>
      <c r="M5" s="17"/>
      <c r="N5" s="8"/>
      <c r="O5" s="16"/>
      <c r="P5" s="8"/>
      <c r="Q5" s="155"/>
      <c r="R5" s="79"/>
      <c r="S5" s="159"/>
      <c r="U5" s="255">
        <f>SUMIF(Liberec!$C$4:$C$4099,A5,Liberec!$F$4:$F$4099)</f>
        <v>2</v>
      </c>
      <c r="V5" s="217">
        <f>SUMIF(Chabry!$C$4:$C$4099,A5,Chabry!$F$4:$F$4099)</f>
        <v>0</v>
      </c>
      <c r="W5" s="32"/>
      <c r="X5" s="231">
        <f>SUMIF(Čestlice!$C$4:$C$4099,A5,Čestlice!$F$4:$F$4099)</f>
        <v>0</v>
      </c>
      <c r="Y5" s="8">
        <f>SUMIF(Budějovice!$C$4:$C$4099,A5,Budějovice!$F$4:$F$4099)</f>
        <v>1</v>
      </c>
      <c r="Z5" s="17">
        <f>SUMIF(Plzeň!$C$4:$C$4099,A5,Plzeň!$F$4:$F$4099)</f>
        <v>1</v>
      </c>
      <c r="AA5" s="8">
        <f>SUMIF(Strážní!$C$4:$C$4099,A5,Strážní!$F$4:$F$4099)</f>
        <v>0</v>
      </c>
      <c r="AB5" s="16">
        <f>SUMIF(Ivanovice!$C$4:$C$4099,A5,Ivanovice!$F$4:$F$4099)</f>
        <v>3</v>
      </c>
      <c r="AC5" s="103">
        <f>SUMIF(Blava!$C$4:$C$4099,A5,Blava!$F$4:$F$4099)</f>
        <v>0</v>
      </c>
      <c r="AE5" s="3" t="str">
        <f t="shared" si="1"/>
        <v/>
      </c>
      <c r="AF5" s="3" t="str">
        <f t="shared" si="2"/>
        <v/>
      </c>
    </row>
    <row r="6" spans="1:32" x14ac:dyDescent="0.25">
      <c r="A6" s="121" t="s">
        <v>54</v>
      </c>
      <c r="B6" s="113"/>
      <c r="C6" s="114"/>
      <c r="D6" s="129"/>
      <c r="E6" s="130"/>
      <c r="F6" s="133"/>
      <c r="G6" s="11"/>
      <c r="H6" s="12"/>
      <c r="I6" s="13"/>
      <c r="J6" s="14"/>
      <c r="K6" s="13"/>
      <c r="L6" s="14"/>
      <c r="M6" s="10"/>
      <c r="N6" s="14"/>
      <c r="O6" s="13"/>
      <c r="P6" s="14"/>
      <c r="Q6" s="155"/>
      <c r="R6" s="79"/>
      <c r="S6" s="159"/>
      <c r="U6" s="255">
        <f>SUMIF(Liberec!$C$4:$C$4099,A6,Liberec!$F$4:$F$4099)</f>
        <v>6</v>
      </c>
      <c r="V6" s="216">
        <f>SUMIF(Chabry!$C$4:$C$4099,A6,Chabry!$F$4:$F$4099)</f>
        <v>0</v>
      </c>
      <c r="W6" s="32">
        <f>SUMIF(Pankrác!$C$4:$C$4099,A6,Pankrác!$F$4:$F$4099)</f>
        <v>0</v>
      </c>
      <c r="X6" s="230">
        <f>SUMIF(Čestlice!$C$4:$C$4099,A6,Čestlice!$F$4:$F$4099)</f>
        <v>0</v>
      </c>
      <c r="Y6" s="14">
        <f>SUMIF(Budějovice!$C$4:$C$4099,A6,Budějovice!$F$4:$F$4099)</f>
        <v>0</v>
      </c>
      <c r="Z6" s="10">
        <f>SUMIF(Plzeň!$C$4:$C$4099,A6,Plzeň!$F$4:$F$4099)</f>
        <v>0</v>
      </c>
      <c r="AA6" s="14">
        <f>SUMIF(Strážní!$C$4:$C$4099,A6,Strážní!$F$4:$F$4099)</f>
        <v>0</v>
      </c>
      <c r="AB6" s="13">
        <f>SUMIF(Ivanovice!$C$4:$C$4099,A6,Ivanovice!$F$4:$F$4099)</f>
        <v>0</v>
      </c>
      <c r="AC6" s="78">
        <f>SUMIF(Blava!$C$4:$C$4099,A6,Blava!$F$4:$F$4099)</f>
        <v>0</v>
      </c>
      <c r="AE6" s="3" t="str">
        <f t="shared" si="1"/>
        <v/>
      </c>
      <c r="AF6" s="3" t="str">
        <f t="shared" si="2"/>
        <v/>
      </c>
    </row>
    <row r="7" spans="1:32" x14ac:dyDescent="0.25">
      <c r="A7" s="122" t="s">
        <v>55</v>
      </c>
      <c r="B7" s="111"/>
      <c r="C7" s="115"/>
      <c r="D7" s="126"/>
      <c r="E7" s="132"/>
      <c r="F7" s="128"/>
      <c r="G7" s="15"/>
      <c r="H7" s="6"/>
      <c r="I7" s="16"/>
      <c r="J7" s="8"/>
      <c r="K7" s="16"/>
      <c r="L7" s="8"/>
      <c r="M7" s="17"/>
      <c r="N7" s="8"/>
      <c r="O7" s="16"/>
      <c r="P7" s="8"/>
      <c r="Q7" s="155"/>
      <c r="R7" s="79"/>
      <c r="S7" s="159"/>
      <c r="U7" s="256">
        <f>SUMIF(Liberec!$C$4:$C$4099,A7,Liberec!$F$4:$F$4099)</f>
        <v>6</v>
      </c>
      <c r="V7" s="217">
        <f>SUMIF(Chabry!$C$4:$C$4099,A7,Chabry!$F$4:$F$4099)</f>
        <v>0</v>
      </c>
      <c r="W7" s="32">
        <f>SUMIF(Pankrác!$C$4:$C$4099,A7,Pankrác!$F$4:$F$4099)</f>
        <v>0</v>
      </c>
      <c r="X7" s="231">
        <f>SUMIF(Čestlice!$C$4:$C$4099,A7,Čestlice!$F$4:$F$4099)</f>
        <v>0</v>
      </c>
      <c r="Y7" s="8">
        <f>SUMIF(Budějovice!$C$4:$C$4099,A7,Budějovice!$F$4:$F$4099)</f>
        <v>0</v>
      </c>
      <c r="Z7" s="17">
        <f>SUMIF(Plzeň!$C$4:$C$4099,A7,Plzeň!$F$4:$F$4099)</f>
        <v>0</v>
      </c>
      <c r="AA7" s="8">
        <f>SUMIF(Strážní!$C$4:$C$4099,A7,Strážní!$F$4:$F$4099)</f>
        <v>0</v>
      </c>
      <c r="AB7" s="16">
        <f>SUMIF(Ivanovice!$C$4:$C$4099,A7,Ivanovice!$F$4:$F$4099)</f>
        <v>0</v>
      </c>
      <c r="AC7" s="103">
        <f>SUMIF(Blava!$C$4:$C$4099,A7,Blava!$F$4:$F$4099)</f>
        <v>0</v>
      </c>
      <c r="AE7" s="3" t="str">
        <f t="shared" si="1"/>
        <v/>
      </c>
      <c r="AF7" s="3" t="str">
        <f t="shared" si="2"/>
        <v/>
      </c>
    </row>
    <row r="8" spans="1:32" x14ac:dyDescent="0.25">
      <c r="A8" s="267" t="s">
        <v>56</v>
      </c>
      <c r="B8" s="113" t="s">
        <v>10</v>
      </c>
      <c r="C8" s="114" t="s">
        <v>8</v>
      </c>
      <c r="D8" s="129">
        <v>1260</v>
      </c>
      <c r="E8" s="130">
        <v>1100</v>
      </c>
      <c r="F8" s="131">
        <v>100</v>
      </c>
      <c r="G8" s="11"/>
      <c r="H8" s="12"/>
      <c r="I8" s="13"/>
      <c r="J8" s="14"/>
      <c r="K8" s="13"/>
      <c r="L8" s="14"/>
      <c r="M8" s="10">
        <v>2</v>
      </c>
      <c r="N8" s="14"/>
      <c r="O8" s="13"/>
      <c r="P8" s="14"/>
      <c r="Q8" s="155">
        <v>4</v>
      </c>
      <c r="R8" s="79">
        <f t="shared" ref="R8:R30" si="3">SUM(U8:AC8)</f>
        <v>2</v>
      </c>
      <c r="S8" s="159">
        <f t="shared" si="0"/>
        <v>2</v>
      </c>
      <c r="U8" s="255">
        <f>SUMIF(Liberec!$C$4:$C$4099,A8,Liberec!$F$4:$F$4099)</f>
        <v>2</v>
      </c>
      <c r="V8" s="216"/>
      <c r="W8" s="32">
        <f>SUMIF(Pankrác!$C$4:$C$4099,A8,Pankrác!$F$4:$F$4099)</f>
        <v>0</v>
      </c>
      <c r="X8" s="230">
        <f>SUMIF(Čestlice!$C$4:$C$4099,A8,Čestlice!$F$4:$F$4099)</f>
        <v>0</v>
      </c>
      <c r="Y8" s="14">
        <f>SUMIF(Budějovice!$C$4:$C$4099,A8,Budějovice!$F$4:$F$4099)</f>
        <v>0</v>
      </c>
      <c r="Z8" s="10">
        <f>SUMIF(Plzeň!$C$4:$C$4099,A8,Plzeň!$F$4:$F$4099)</f>
        <v>0</v>
      </c>
      <c r="AA8" s="14">
        <f>SUMIF(Strážní!$C$4:$C$4099,A8,Strážní!$F$4:$F$4099)</f>
        <v>0</v>
      </c>
      <c r="AB8" s="13">
        <f>SUMIF(Ivanovice!$C$4:$C$4099,A8,Ivanovice!$F$4:$F$4099)</f>
        <v>0</v>
      </c>
      <c r="AC8" s="78">
        <f>SUMIF(Blava!$C$4:$C$4099,A8,Blava!$F$4:$F$4099)</f>
        <v>0</v>
      </c>
      <c r="AE8" s="3" t="str">
        <f t="shared" si="1"/>
        <v>Rám mont.</v>
      </c>
      <c r="AF8" s="3" t="str">
        <f t="shared" si="2"/>
        <v>1260x1100-100 / Oranž</v>
      </c>
    </row>
    <row r="9" spans="1:32" x14ac:dyDescent="0.25">
      <c r="A9" s="121" t="s">
        <v>57</v>
      </c>
      <c r="B9" s="113"/>
      <c r="C9" s="114"/>
      <c r="D9" s="129"/>
      <c r="E9" s="130"/>
      <c r="F9" s="131"/>
      <c r="G9" s="15"/>
      <c r="H9" s="6"/>
      <c r="I9" s="16"/>
      <c r="J9" s="8"/>
      <c r="K9" s="16"/>
      <c r="L9" s="8"/>
      <c r="M9" s="17"/>
      <c r="N9" s="8"/>
      <c r="O9" s="16"/>
      <c r="P9" s="8"/>
      <c r="Q9" s="155"/>
      <c r="R9" s="79"/>
      <c r="S9" s="159"/>
      <c r="U9" s="6">
        <f>SUMIF(Liberec!$C$4:$C$4099,A9,Liberec!$F$4:$F$4099)</f>
        <v>2</v>
      </c>
      <c r="V9" s="217">
        <f>SUMIF(Chabry!$C$4:$C$4099,A9,Chabry!$F$4:$F$4099)</f>
        <v>0</v>
      </c>
      <c r="W9" s="32">
        <f>SUMIF(Pankrác!$C$4:$C$4099,A9,Pankrác!$F$4:$F$4099)</f>
        <v>0</v>
      </c>
      <c r="X9" s="231">
        <f>SUMIF(Čestlice!$C$4:$C$4099,A9,Čestlice!$F$4:$F$4099)</f>
        <v>0</v>
      </c>
      <c r="Y9" s="8">
        <f>SUMIF(Budějovice!$C$4:$C$4099,A9,Budějovice!$F$4:$F$4099)</f>
        <v>0</v>
      </c>
      <c r="Z9" s="17">
        <f>SUMIF(Plzeň!$C$4:$C$4099,A9,Plzeň!$F$4:$F$4099)</f>
        <v>0</v>
      </c>
      <c r="AA9" s="8">
        <f>SUMIF(Strážní!$C$4:$C$4099,A9,Strážní!$F$4:$F$4099)</f>
        <v>0</v>
      </c>
      <c r="AB9" s="16">
        <f>SUMIF(Ivanovice!$C$4:$C$4099,A9,Ivanovice!$F$4:$F$4099)</f>
        <v>0</v>
      </c>
      <c r="AC9" s="103">
        <f>SUMIF(Blava!$C$4:$C$4099,A9,Blava!$F$4:$F$4099)</f>
        <v>0</v>
      </c>
      <c r="AE9" s="3" t="str">
        <f t="shared" si="1"/>
        <v/>
      </c>
      <c r="AF9" s="3" t="str">
        <f t="shared" si="2"/>
        <v/>
      </c>
    </row>
    <row r="10" spans="1:32" x14ac:dyDescent="0.25">
      <c r="A10" s="267" t="s">
        <v>58</v>
      </c>
      <c r="B10" s="113" t="s">
        <v>10</v>
      </c>
      <c r="C10" s="114" t="s">
        <v>8</v>
      </c>
      <c r="D10" s="129">
        <v>1260</v>
      </c>
      <c r="E10" s="130">
        <v>750</v>
      </c>
      <c r="F10" s="131">
        <v>100</v>
      </c>
      <c r="G10" s="11"/>
      <c r="H10" s="12"/>
      <c r="I10" s="13">
        <v>1</v>
      </c>
      <c r="J10" s="14"/>
      <c r="K10" s="13"/>
      <c r="L10" s="14"/>
      <c r="M10" s="10"/>
      <c r="N10" s="14">
        <v>15</v>
      </c>
      <c r="O10" s="13"/>
      <c r="P10" s="14"/>
      <c r="Q10" s="155">
        <v>18</v>
      </c>
      <c r="R10" s="79">
        <f t="shared" si="3"/>
        <v>16</v>
      </c>
      <c r="S10" s="159">
        <f t="shared" si="0"/>
        <v>2</v>
      </c>
      <c r="U10" s="12">
        <f>SUMIF(Liberec!$C$4:$C$4099,A10,Liberec!$F$4:$F$4099)</f>
        <v>15</v>
      </c>
      <c r="V10" s="216">
        <f>SUMIF(Chabry!$C$4:$C$4099,A10,Chabry!$F$4:$F$4099)</f>
        <v>0</v>
      </c>
      <c r="W10" s="32">
        <f>SUMIF(Pankrác!$C$4:$C$4099,A10,Pankrác!$F$4:$F$4099)</f>
        <v>0</v>
      </c>
      <c r="X10" s="230">
        <f>SUMIF(Čestlice!$C$4:$C$4099,A10,Čestlice!$F$4:$F$4099)</f>
        <v>0</v>
      </c>
      <c r="Y10" s="14">
        <f>SUMIF(Budějovice!$C$4:$C$4099,A10,Budějovice!$F$4:$F$4099)</f>
        <v>0</v>
      </c>
      <c r="Z10" s="10">
        <f>SUMIF(Plzeň!$C$4:$C$4099,A10,Plzeň!$F$4:$F$4099)</f>
        <v>1</v>
      </c>
      <c r="AA10" s="14">
        <f>SUMIF(Strážní!$C$4:$C$4099,A10,Strážní!$F$4:$F$4099)</f>
        <v>0</v>
      </c>
      <c r="AB10" s="13">
        <f>SUMIF(Ivanovice!$C$4:$C$4099,A10,Ivanovice!$F$4:$F$4099)</f>
        <v>0</v>
      </c>
      <c r="AC10" s="78">
        <f>SUMIF(Blava!$C$4:$C$4099,A10,Blava!$F$4:$F$4099)</f>
        <v>0</v>
      </c>
      <c r="AE10" s="3" t="str">
        <f t="shared" si="1"/>
        <v>Rám mont.</v>
      </c>
      <c r="AF10" s="3" t="str">
        <f t="shared" si="2"/>
        <v>1260x750-100 / Oranž</v>
      </c>
    </row>
    <row r="11" spans="1:32" x14ac:dyDescent="0.25">
      <c r="A11" s="121" t="s">
        <v>59</v>
      </c>
      <c r="B11" s="113"/>
      <c r="C11" s="114"/>
      <c r="D11" s="131"/>
      <c r="E11" s="130"/>
      <c r="F11" s="131"/>
      <c r="G11" s="11"/>
      <c r="H11" s="12"/>
      <c r="I11" s="13"/>
      <c r="J11" s="14"/>
      <c r="K11" s="13"/>
      <c r="L11" s="14"/>
      <c r="M11" s="10"/>
      <c r="N11" s="14"/>
      <c r="O11" s="13"/>
      <c r="P11" s="14"/>
      <c r="Q11" s="155"/>
      <c r="R11" s="79"/>
      <c r="S11" s="159"/>
      <c r="U11" s="12">
        <f>SUMIF(Liberec!$C$4:$C$4099,A11,Liberec!$F$4:$F$4099)</f>
        <v>0</v>
      </c>
      <c r="V11" s="216">
        <f>SUMIF(Chabry!$C$4:$C$4099,A11,Chabry!$F$4:$F$4099)</f>
        <v>0</v>
      </c>
      <c r="W11" s="32">
        <f>SUMIF(Pankrác!$C$4:$C$4099,A11,Pankrác!$F$4:$F$4099)</f>
        <v>0</v>
      </c>
      <c r="X11" s="230">
        <f>SUMIF(Čestlice!$C$4:$C$4099,A11,Čestlice!$F$4:$F$4099)</f>
        <v>0</v>
      </c>
      <c r="Y11" s="14">
        <f>SUMIF(Budějovice!$C$4:$C$4099,A11,Budějovice!$F$4:$F$4099)</f>
        <v>0</v>
      </c>
      <c r="Z11" s="10">
        <f>SUMIF(Plzeň!$C$4:$C$4099,A11,Plzeň!$F$4:$F$4099)</f>
        <v>0</v>
      </c>
      <c r="AA11" s="14">
        <f>SUMIF(Strážní!$C$4:$C$4099,A11,Strážní!$F$4:$F$4099)</f>
        <v>0</v>
      </c>
      <c r="AB11" s="13">
        <f>SUMIF(Ivanovice!$C$4:$C$4099,A11,Ivanovice!$F$4:$F$4099)</f>
        <v>0</v>
      </c>
      <c r="AC11" s="78">
        <f>SUMIF(Blava!$C$4:$C$4099,A11,Blava!$F$4:$F$4099)</f>
        <v>0</v>
      </c>
      <c r="AE11" s="3" t="str">
        <f t="shared" si="1"/>
        <v/>
      </c>
      <c r="AF11" s="3" t="str">
        <f t="shared" si="2"/>
        <v/>
      </c>
    </row>
    <row r="12" spans="1:32" x14ac:dyDescent="0.25">
      <c r="A12" s="268" t="s">
        <v>60</v>
      </c>
      <c r="B12" s="269" t="s">
        <v>10</v>
      </c>
      <c r="C12" s="115" t="s">
        <v>8</v>
      </c>
      <c r="D12" s="128">
        <v>1260</v>
      </c>
      <c r="E12" s="132">
        <v>750</v>
      </c>
      <c r="F12" s="128">
        <v>60</v>
      </c>
      <c r="G12" s="15"/>
      <c r="H12" s="6"/>
      <c r="I12" s="16"/>
      <c r="J12" s="8"/>
      <c r="K12" s="16"/>
      <c r="L12" s="8"/>
      <c r="M12" s="17">
        <v>6</v>
      </c>
      <c r="N12" s="8"/>
      <c r="O12" s="16"/>
      <c r="P12" s="8"/>
      <c r="Q12" s="154">
        <v>10</v>
      </c>
      <c r="R12" s="79">
        <f t="shared" si="3"/>
        <v>6</v>
      </c>
      <c r="S12" s="159">
        <f t="shared" si="0"/>
        <v>4</v>
      </c>
      <c r="U12" s="6">
        <f>SUMIF(Liberec!$C$4:$C$4099,A12,Liberec!$F$4:$F$4099)</f>
        <v>6</v>
      </c>
      <c r="V12" s="217">
        <f>SUMIF(Chabry!$C$4:$C$4099,A12,Chabry!$F$4:$F$4099)</f>
        <v>0</v>
      </c>
      <c r="W12" s="32">
        <f>SUMIF(Pankrác!$C$4:$C$4099,A12,Pankrác!$F$4:$F$4099)</f>
        <v>0</v>
      </c>
      <c r="X12" s="231">
        <f>SUMIF(Čestlice!$C$4:$C$4099,A12,Čestlice!$F$4:$F$4099)</f>
        <v>0</v>
      </c>
      <c r="Y12" s="8">
        <f>SUMIF(Budějovice!$C$4:$C$4099,A12,Budějovice!$F$4:$F$4099)</f>
        <v>0</v>
      </c>
      <c r="Z12" s="17">
        <f>SUMIF(Plzeň!$C$4:$C$4099,A12,Plzeň!$F$4:$F$4099)</f>
        <v>0</v>
      </c>
      <c r="AA12" s="8">
        <f>SUMIF(Strážní!$C$4:$C$4099,A12,Strážní!$F$4:$F$4099)</f>
        <v>0</v>
      </c>
      <c r="AB12" s="16">
        <f>SUMIF(Ivanovice!$C$4:$C$4099,A12,Ivanovice!$F$4:$F$4099)</f>
        <v>0</v>
      </c>
      <c r="AC12" s="103">
        <f>SUMIF(Blava!$C$4:$C$4099,A12,Blava!$F$4:$F$4099)</f>
        <v>0</v>
      </c>
      <c r="AE12" s="3" t="str">
        <f t="shared" si="1"/>
        <v>Rám mont.</v>
      </c>
      <c r="AF12" s="3" t="str">
        <f t="shared" si="2"/>
        <v>1260x750-60 / Oranž</v>
      </c>
    </row>
    <row r="13" spans="1:32" x14ac:dyDescent="0.25">
      <c r="A13" s="267" t="s">
        <v>61</v>
      </c>
      <c r="B13" s="111" t="s">
        <v>10</v>
      </c>
      <c r="C13" s="114" t="s">
        <v>280</v>
      </c>
      <c r="D13" s="129">
        <v>1260</v>
      </c>
      <c r="E13" s="130">
        <v>750</v>
      </c>
      <c r="F13" s="131">
        <v>60</v>
      </c>
      <c r="G13" s="11"/>
      <c r="H13" s="12"/>
      <c r="I13" s="13"/>
      <c r="J13" s="14"/>
      <c r="K13" s="13"/>
      <c r="L13" s="14">
        <v>6</v>
      </c>
      <c r="M13" s="10"/>
      <c r="N13" s="14"/>
      <c r="O13" s="13"/>
      <c r="P13" s="14"/>
      <c r="Q13" s="155">
        <v>7</v>
      </c>
      <c r="R13" s="79">
        <f t="shared" si="3"/>
        <v>6</v>
      </c>
      <c r="S13" s="159">
        <f t="shared" si="0"/>
        <v>1</v>
      </c>
      <c r="U13" s="12">
        <f>SUMIF(Liberec!$C$4:$C$4099,A13,Liberec!$F$4:$F$4099)</f>
        <v>6</v>
      </c>
      <c r="V13" s="216">
        <f>SUMIF(Chabry!$C$4:$C$4099,A13,Chabry!$F$4:$F$4099)</f>
        <v>0</v>
      </c>
      <c r="W13" s="32">
        <f>SUMIF(Pankrác!$C$4:$C$4099,A13,Pankrác!$F$4:$F$4099)</f>
        <v>0</v>
      </c>
      <c r="X13" s="230">
        <f>SUMIF(Čestlice!$C$4:$C$4099,A13,Čestlice!$F$4:$F$4099)</f>
        <v>0</v>
      </c>
      <c r="Y13" s="14">
        <f>SUMIF(Budějovice!$C$4:$C$4099,A13,Budějovice!$F$4:$F$4099)</f>
        <v>0</v>
      </c>
      <c r="Z13" s="10">
        <f>SUMIF(Plzeň!$C$4:$C$4099,A13,Plzeň!$F$4:$F$4099)</f>
        <v>0</v>
      </c>
      <c r="AA13" s="14">
        <f>SUMIF(Strážní!$C$4:$C$4099,A13,Strážní!$F$4:$F$4099)</f>
        <v>0</v>
      </c>
      <c r="AB13" s="13">
        <f>SUMIF(Ivanovice!$C$4:$C$4099,A13,Ivanovice!$F$4:$F$4099)</f>
        <v>0</v>
      </c>
      <c r="AC13" s="78">
        <f>SUMIF(Blava!$C$4:$C$4099,A13,Blava!$F$4:$F$4099)</f>
        <v>0</v>
      </c>
      <c r="AE13" s="3" t="str">
        <f t="shared" si="1"/>
        <v>Rám mont.</v>
      </c>
      <c r="AF13" s="3" t="str">
        <f t="shared" si="2"/>
        <v>1260x750-60 / Antracit</v>
      </c>
    </row>
    <row r="14" spans="1:32" x14ac:dyDescent="0.25">
      <c r="A14" s="121" t="s">
        <v>62</v>
      </c>
      <c r="B14" s="113"/>
      <c r="C14" s="114"/>
      <c r="D14" s="129"/>
      <c r="E14" s="134"/>
      <c r="F14" s="131"/>
      <c r="G14" s="11"/>
      <c r="H14" s="12"/>
      <c r="I14" s="13"/>
      <c r="J14" s="14"/>
      <c r="K14" s="13"/>
      <c r="L14" s="14"/>
      <c r="M14" s="10"/>
      <c r="N14" s="14"/>
      <c r="O14" s="13"/>
      <c r="P14" s="14"/>
      <c r="Q14" s="155"/>
      <c r="R14" s="79"/>
      <c r="S14" s="159"/>
      <c r="U14" s="12">
        <f>SUMIF(Liberec!$C$4:$C$4099,A14,Liberec!$F$4:$F$4099)</f>
        <v>3</v>
      </c>
      <c r="V14" s="216">
        <f>SUMIF(Chabry!$C$4:$C$4099,A14,Chabry!$F$4:$F$4099)</f>
        <v>0</v>
      </c>
      <c r="W14" s="32">
        <f>SUMIF(Pankrác!$C$4:$C$4099,A14,Pankrác!$F$4:$F$4099)</f>
        <v>0</v>
      </c>
      <c r="X14" s="230">
        <f>SUMIF(Čestlice!$C$4:$C$4099,A14,Čestlice!$F$4:$F$4099)</f>
        <v>0</v>
      </c>
      <c r="Y14" s="14">
        <f>SUMIF(Budějovice!$C$4:$C$4099,A14,Budějovice!$F$4:$F$4099)</f>
        <v>0</v>
      </c>
      <c r="Z14" s="10">
        <f>SUMIF(Plzeň!$C$4:$C$4099,A14,Plzeň!$F$4:$F$4099)</f>
        <v>0</v>
      </c>
      <c r="AA14" s="14">
        <f>SUMIF(Strážní!$C$4:$C$4099,A14,Strážní!$F$4:$F$4099)</f>
        <v>0</v>
      </c>
      <c r="AB14" s="13">
        <f>SUMIF(Ivanovice!$C$4:$C$4099,A14,Ivanovice!$F$4:$F$4099)</f>
        <v>0</v>
      </c>
      <c r="AC14" s="78">
        <f>SUMIF(Blava!$C$4:$C$4099,A14,Blava!$F$4:$F$4099)</f>
        <v>0</v>
      </c>
      <c r="AE14" s="3" t="str">
        <f t="shared" si="1"/>
        <v/>
      </c>
      <c r="AF14" s="3" t="str">
        <f t="shared" si="2"/>
        <v/>
      </c>
    </row>
    <row r="15" spans="1:32" x14ac:dyDescent="0.25">
      <c r="A15" s="121" t="s">
        <v>63</v>
      </c>
      <c r="B15" s="113" t="s">
        <v>290</v>
      </c>
      <c r="C15" s="114" t="s">
        <v>8</v>
      </c>
      <c r="D15" s="129">
        <v>4500</v>
      </c>
      <c r="E15" s="130"/>
      <c r="F15" s="131">
        <v>100</v>
      </c>
      <c r="G15" s="11"/>
      <c r="H15" s="12"/>
      <c r="I15" s="13"/>
      <c r="J15" s="14"/>
      <c r="K15" s="13"/>
      <c r="L15" s="14">
        <v>1</v>
      </c>
      <c r="M15" s="10"/>
      <c r="N15" s="14"/>
      <c r="O15" s="13"/>
      <c r="P15" s="14"/>
      <c r="Q15" s="155">
        <v>41</v>
      </c>
      <c r="R15" s="79">
        <f t="shared" si="3"/>
        <v>1</v>
      </c>
      <c r="S15" s="159">
        <f t="shared" si="0"/>
        <v>40</v>
      </c>
      <c r="U15" s="12">
        <f>SUMIF(Liberec!$C$4:$C$4099,A15,Liberec!$F$4:$F$4099)</f>
        <v>0</v>
      </c>
      <c r="V15" s="216">
        <f>SUMIF(Chabry!$C$4:$C$4099,A15,Chabry!$F$4:$F$4099)</f>
        <v>0</v>
      </c>
      <c r="W15" s="32">
        <f>SUMIF(Pankrác!$C$4:$C$4099,A15,Pankrác!$F$4:$F$4099)</f>
        <v>0</v>
      </c>
      <c r="X15" s="230">
        <f>SUMIF(Čestlice!$C$4:$C$4099,A15,Čestlice!$F$4:$F$4099)</f>
        <v>0</v>
      </c>
      <c r="Y15" s="14">
        <f>SUMIF(Budějovice!$C$4:$C$4099,A15,Budějovice!$F$4:$F$4099)</f>
        <v>0</v>
      </c>
      <c r="Z15" s="10">
        <f>SUMIF(Plzeň!$C$4:$C$4099,A15,Plzeň!$F$4:$F$4099)</f>
        <v>0</v>
      </c>
      <c r="AA15" s="14">
        <f>SUMIF(Strážní!$C$4:$C$4099,A15,Strážní!$F$4:$F$4099)</f>
        <v>1</v>
      </c>
      <c r="AB15" s="13">
        <f>SUMIF(Ivanovice!$C$4:$C$4099,A15,Ivanovice!$F$4:$F$4099)</f>
        <v>0</v>
      </c>
      <c r="AC15" s="78">
        <f>SUMIF(Blava!$C$4:$C$4099,A15,Blava!$F$4:$F$4099)</f>
        <v>0</v>
      </c>
      <c r="AE15" s="3" t="str">
        <f t="shared" si="1"/>
        <v>Stojna</v>
      </c>
      <c r="AF15" s="3" t="str">
        <f t="shared" si="2"/>
        <v>4500x-100 / Oranž</v>
      </c>
    </row>
    <row r="16" spans="1:32" x14ac:dyDescent="0.25">
      <c r="A16" s="122" t="s">
        <v>64</v>
      </c>
      <c r="B16" s="111"/>
      <c r="C16" s="114"/>
      <c r="D16" s="126"/>
      <c r="E16" s="132"/>
      <c r="F16" s="128"/>
      <c r="G16" s="15"/>
      <c r="H16" s="6"/>
      <c r="I16" s="16"/>
      <c r="J16" s="8"/>
      <c r="K16" s="16"/>
      <c r="L16" s="8"/>
      <c r="M16" s="17"/>
      <c r="N16" s="8"/>
      <c r="O16" s="16"/>
      <c r="P16" s="8"/>
      <c r="Q16" s="155"/>
      <c r="R16" s="79"/>
      <c r="S16" s="159"/>
      <c r="U16" s="12">
        <f>SUMIF(Liberec!$C$4:$C$4099,A16,Liberec!$F$4:$F$4099)</f>
        <v>0</v>
      </c>
      <c r="V16" s="217">
        <f>SUMIF(Chabry!$C$4:$C$4099,A16,Chabry!$F$4:$F$4099)</f>
        <v>0</v>
      </c>
      <c r="W16" s="32">
        <f>SUMIF(Pankrác!$C$4:$C$4099,A16,Pankrác!$F$4:$F$4099)</f>
        <v>0</v>
      </c>
      <c r="X16" s="231">
        <f>SUMIF(Čestlice!$C$4:$C$4099,A16,Čestlice!$F$4:$F$4099)</f>
        <v>0</v>
      </c>
      <c r="Y16" s="8">
        <f>SUMIF(Budějovice!$C$4:$C$4099,A16,Budějovice!$F$4:$F$4099)</f>
        <v>0</v>
      </c>
      <c r="Z16" s="17">
        <f>SUMIF(Plzeň!$C$4:$C$4099,A16,Plzeň!$F$4:$F$4099)</f>
        <v>0</v>
      </c>
      <c r="AA16" s="8">
        <f>SUMIF(Strážní!$C$4:$C$4099,A16,Strážní!$F$4:$F$4099)</f>
        <v>0</v>
      </c>
      <c r="AB16" s="16">
        <f>SUMIF(Ivanovice!$C$4:$C$4099,A16,Ivanovice!$F$4:$F$4099)</f>
        <v>0</v>
      </c>
      <c r="AC16" s="103">
        <f>SUMIF(Blava!$C$4:$C$4099,A16,Blava!$F$4:$F$4099)</f>
        <v>0</v>
      </c>
      <c r="AE16" s="3" t="str">
        <f t="shared" si="1"/>
        <v/>
      </c>
      <c r="AF16" s="3" t="str">
        <f t="shared" si="2"/>
        <v/>
      </c>
    </row>
    <row r="17" spans="1:32" x14ac:dyDescent="0.25">
      <c r="A17" s="121" t="s">
        <v>65</v>
      </c>
      <c r="B17" s="113" t="s">
        <v>24</v>
      </c>
      <c r="C17" s="114" t="s">
        <v>8</v>
      </c>
      <c r="D17" s="129"/>
      <c r="E17" s="130">
        <v>930</v>
      </c>
      <c r="F17" s="131"/>
      <c r="G17" s="11"/>
      <c r="H17" s="12"/>
      <c r="I17" s="13"/>
      <c r="J17" s="14"/>
      <c r="K17" s="13"/>
      <c r="L17" s="14"/>
      <c r="M17" s="10">
        <v>25</v>
      </c>
      <c r="N17" s="14"/>
      <c r="O17" s="13"/>
      <c r="P17" s="14"/>
      <c r="Q17" s="155">
        <v>30</v>
      </c>
      <c r="R17" s="79">
        <f t="shared" si="3"/>
        <v>14</v>
      </c>
      <c r="S17" s="159">
        <f t="shared" si="0"/>
        <v>16</v>
      </c>
      <c r="U17" s="12">
        <v>10</v>
      </c>
      <c r="V17" s="216">
        <f>SUMIF(Chabry!$C$4:$C$4099,A17,Chabry!$F$4:$F$4099)</f>
        <v>0</v>
      </c>
      <c r="W17" s="32">
        <f>SUMIF(Pankrác!$C$4:$C$4099,A17,Pankrác!$F$4:$F$4099)</f>
        <v>0</v>
      </c>
      <c r="X17" s="230">
        <f>SUMIF(Čestlice!$C$4:$C$4099,A17,Čestlice!$F$4:$F$4099)</f>
        <v>0</v>
      </c>
      <c r="Y17" s="14">
        <f>SUMIF(Budějovice!$C$4:$C$4099,A17,Budějovice!$F$4:$F$4099)</f>
        <v>0</v>
      </c>
      <c r="Z17" s="10">
        <f>SUMIF(Plzeň!$C$4:$C$4099,A17,Plzeň!$F$4:$F$4099)</f>
        <v>4</v>
      </c>
      <c r="AA17" s="14">
        <f>SUMIF(Strážní!$C$4:$C$4099,A17,Strážní!$F$4:$F$4099)</f>
        <v>0</v>
      </c>
      <c r="AB17" s="13">
        <f>SUMIF(Ivanovice!$C$4:$C$4099,A17,Ivanovice!$F$4:$F$4099)</f>
        <v>0</v>
      </c>
      <c r="AC17" s="78">
        <f>SUMIF(Blava!$C$4:$C$4099,A17,Blava!$F$4:$F$4099)</f>
        <v>0</v>
      </c>
      <c r="AE17" s="3" t="str">
        <f t="shared" si="1"/>
        <v>Horizontála</v>
      </c>
      <c r="AF17" s="3" t="str">
        <f t="shared" si="2"/>
        <v>x9300 / Oranž</v>
      </c>
    </row>
    <row r="18" spans="1:32" x14ac:dyDescent="0.25">
      <c r="A18" s="121" t="s">
        <v>66</v>
      </c>
      <c r="B18" s="113"/>
      <c r="C18" s="114"/>
      <c r="D18" s="129"/>
      <c r="E18" s="130"/>
      <c r="F18" s="131"/>
      <c r="G18" s="163"/>
      <c r="H18" s="12"/>
      <c r="I18" s="13"/>
      <c r="J18" s="14"/>
      <c r="K18" s="13"/>
      <c r="L18" s="14"/>
      <c r="M18" s="10"/>
      <c r="N18" s="14"/>
      <c r="O18" s="13"/>
      <c r="P18" s="14"/>
      <c r="Q18" s="155"/>
      <c r="R18" s="79"/>
      <c r="S18" s="159"/>
      <c r="U18" s="12">
        <f>SUMIF(Liberec!$C$4:$C$4099,A18,Liberec!$F$4:$F$4099)</f>
        <v>0</v>
      </c>
      <c r="V18" s="216">
        <f>SUMIF(Chabry!$C$4:$C$4099,A18,Chabry!$F$4:$F$4099)</f>
        <v>0</v>
      </c>
      <c r="W18" s="32">
        <f>SUMIF(Pankrác!$C$4:$C$4099,A18,Pankrác!$F$4:$F$4099)</f>
        <v>0</v>
      </c>
      <c r="X18" s="230">
        <f>SUMIF(Čestlice!$C$4:$C$4099,A18,Čestlice!$F$4:$F$4099)</f>
        <v>0</v>
      </c>
      <c r="Y18" s="14">
        <f>SUMIF(Budějovice!$C$4:$C$4099,A18,Budějovice!$F$4:$F$4099)</f>
        <v>0</v>
      </c>
      <c r="Z18" s="10">
        <f>SUMIF(Plzeň!$C$4:$C$4099,A18,Plzeň!$F$4:$F$4099)</f>
        <v>1</v>
      </c>
      <c r="AA18" s="14">
        <f>SUMIF(Strážní!$C$4:$C$4099,A18,Strážní!$F$4:$F$4099)</f>
        <v>0</v>
      </c>
      <c r="AB18" s="13">
        <f>SUMIF(Ivanovice!$C$4:$C$4099,A18,Ivanovice!$F$4:$F$4099)</f>
        <v>0</v>
      </c>
      <c r="AC18" s="78">
        <f>SUMIF(Blava!$C$4:$C$4099,A18,Blava!$F$4:$F$4099)</f>
        <v>0</v>
      </c>
      <c r="AE18" s="3" t="str">
        <f t="shared" si="1"/>
        <v/>
      </c>
      <c r="AF18" s="3" t="str">
        <f t="shared" si="2"/>
        <v/>
      </c>
    </row>
    <row r="19" spans="1:32" x14ac:dyDescent="0.25">
      <c r="A19" s="121" t="s">
        <v>67</v>
      </c>
      <c r="B19" s="113" t="s">
        <v>26</v>
      </c>
      <c r="C19" s="114" t="s">
        <v>8</v>
      </c>
      <c r="D19" s="129"/>
      <c r="E19" s="130">
        <v>1210</v>
      </c>
      <c r="F19" s="131"/>
      <c r="G19" s="163"/>
      <c r="H19" s="12"/>
      <c r="I19" s="13"/>
      <c r="J19" s="14"/>
      <c r="K19" s="13"/>
      <c r="L19" s="14"/>
      <c r="M19" s="10">
        <v>25</v>
      </c>
      <c r="N19" s="14"/>
      <c r="O19" s="13"/>
      <c r="P19" s="14"/>
      <c r="Q19" s="155">
        <v>30</v>
      </c>
      <c r="R19" s="79">
        <f t="shared" si="3"/>
        <v>6</v>
      </c>
      <c r="S19" s="159">
        <f t="shared" si="0"/>
        <v>24</v>
      </c>
      <c r="U19" s="12">
        <f>SUMIF(Liberec!$C$4:$C$4099,A19,Liberec!$F$4:$F$4099)</f>
        <v>0</v>
      </c>
      <c r="V19" s="216">
        <f>SUMIF(Chabry!$C$4:$C$4099,A19,Chabry!$F$4:$F$4099)</f>
        <v>0</v>
      </c>
      <c r="W19" s="32">
        <f>SUMIF(Pankrác!$C$4:$C$4099,A19,Pankrác!$F$4:$F$4099)</f>
        <v>0</v>
      </c>
      <c r="X19" s="230">
        <f>SUMIF(Čestlice!$C$4:$C$4099,A19,Čestlice!$F$4:$F$4099)</f>
        <v>0</v>
      </c>
      <c r="Y19" s="14">
        <f>SUMIF(Budějovice!$C$4:$C$4099,A19,Budějovice!$F$4:$F$4099)</f>
        <v>0</v>
      </c>
      <c r="Z19" s="10">
        <f>SUMIF(Plzeň!$C$4:$C$4099,A19,Plzeň!$F$4:$F$4099)</f>
        <v>0</v>
      </c>
      <c r="AA19" s="14">
        <f>SUMIF(Strážní!$C$4:$C$4099,A19,Strážní!$F$4:$F$4099)</f>
        <v>0</v>
      </c>
      <c r="AB19" s="13">
        <f>SUMIF(Ivanovice!$C$4:$C$4099,A19,Ivanovice!$F$4:$F$4099)</f>
        <v>6</v>
      </c>
      <c r="AC19" s="78">
        <f>SUMIF(Blava!$C$4:$C$4099,A19,Blava!$F$4:$F$4099)</f>
        <v>0</v>
      </c>
      <c r="AE19" s="3" t="str">
        <f t="shared" si="1"/>
        <v>Diagonála</v>
      </c>
      <c r="AF19" s="3" t="str">
        <f t="shared" si="2"/>
        <v>x12100 / Oranž</v>
      </c>
    </row>
    <row r="20" spans="1:32" x14ac:dyDescent="0.25">
      <c r="A20" s="122" t="s">
        <v>68</v>
      </c>
      <c r="B20" s="111"/>
      <c r="C20" s="115"/>
      <c r="D20" s="126"/>
      <c r="E20" s="132"/>
      <c r="F20" s="128"/>
      <c r="G20" s="15"/>
      <c r="H20" s="12"/>
      <c r="I20" s="13"/>
      <c r="J20" s="14"/>
      <c r="K20" s="13"/>
      <c r="L20" s="14"/>
      <c r="M20" s="10"/>
      <c r="N20" s="14"/>
      <c r="O20" s="13"/>
      <c r="P20" s="14"/>
      <c r="Q20" s="155"/>
      <c r="R20" s="79"/>
      <c r="S20" s="159"/>
      <c r="U20" s="12">
        <f>SUMIF(Liberec!$C$4:$C$4099,A20,Liberec!$F$4:$F$4099)</f>
        <v>0</v>
      </c>
      <c r="V20" s="216">
        <f>SUMIF(Chabry!$C$4:$C$4099,A20,Chabry!$F$4:$F$4099)</f>
        <v>0</v>
      </c>
      <c r="W20" s="32">
        <f>SUMIF(Pankrác!$C$4:$C$4099,A20,Pankrác!$F$4:$F$4099)</f>
        <v>0</v>
      </c>
      <c r="X20" s="230">
        <f>SUMIF(Čestlice!$C$4:$C$4099,A20,Čestlice!$F$4:$F$4099)</f>
        <v>0</v>
      </c>
      <c r="Y20" s="14">
        <f>SUMIF(Budějovice!$C$4:$C$4099,A20,Budějovice!$F$4:$F$4099)</f>
        <v>0</v>
      </c>
      <c r="Z20" s="10">
        <f>SUMIF(Plzeň!$C$4:$C$4099,A20,Plzeň!$F$4:$F$4099)</f>
        <v>0</v>
      </c>
      <c r="AA20" s="14">
        <f>SUMIF(Strážní!$C$4:$C$4099,A20,Strážní!$F$4:$F$4099)</f>
        <v>0</v>
      </c>
      <c r="AB20" s="13">
        <f>SUMIF(Ivanovice!$C$4:$C$4099,A20,Ivanovice!$F$4:$F$4099)</f>
        <v>0</v>
      </c>
      <c r="AC20" s="78">
        <f>SUMIF(Blava!$C$4:$C$4099,A20,Blava!$F$4:$F$4099)</f>
        <v>0</v>
      </c>
      <c r="AE20" s="3" t="str">
        <f t="shared" si="1"/>
        <v/>
      </c>
      <c r="AF20" s="3" t="str">
        <f t="shared" si="2"/>
        <v/>
      </c>
    </row>
    <row r="21" spans="1:32" x14ac:dyDescent="0.25">
      <c r="A21" s="267" t="s">
        <v>69</v>
      </c>
      <c r="B21" s="113" t="s">
        <v>289</v>
      </c>
      <c r="C21" s="114" t="s">
        <v>8</v>
      </c>
      <c r="D21" s="129">
        <v>1200</v>
      </c>
      <c r="E21" s="130" t="s">
        <v>25</v>
      </c>
      <c r="F21" s="131"/>
      <c r="G21" s="11"/>
      <c r="H21" s="12"/>
      <c r="I21" s="13"/>
      <c r="J21" s="14"/>
      <c r="K21" s="13"/>
      <c r="L21" s="14"/>
      <c r="M21" s="10">
        <v>10</v>
      </c>
      <c r="N21" s="14"/>
      <c r="O21" s="13">
        <v>11</v>
      </c>
      <c r="P21" s="14"/>
      <c r="Q21" s="155">
        <v>24</v>
      </c>
      <c r="R21" s="79">
        <f t="shared" si="3"/>
        <v>21</v>
      </c>
      <c r="S21" s="159">
        <f t="shared" si="0"/>
        <v>3</v>
      </c>
      <c r="U21" s="12">
        <f>SUMIF(Liberec!$C$4:$C$4099,A21,Liberec!$F$4:$F$4099)</f>
        <v>21</v>
      </c>
      <c r="V21" s="216">
        <f>SUMIF(Chabry!$C$4:$C$4099,A21,Chabry!$F$4:$F$4099)</f>
        <v>0</v>
      </c>
      <c r="W21" s="32">
        <f>SUMIF(Pankrác!$C$4:$C$4099,A21,Pankrác!$F$4:$F$4099)</f>
        <v>0</v>
      </c>
      <c r="X21" s="230">
        <f>SUMIF(Čestlice!$C$4:$C$4099,A21,Čestlice!$F$4:$F$4099)</f>
        <v>0</v>
      </c>
      <c r="Y21" s="14">
        <f>SUMIF(Budějovice!$C$4:$C$4099,A21,Budějovice!$F$4:$F$4099)</f>
        <v>0</v>
      </c>
      <c r="Z21" s="10">
        <f>SUMIF(Plzeň!$C$4:$C$4099,A21,Plzeň!$F$4:$F$4099)</f>
        <v>0</v>
      </c>
      <c r="AA21" s="14">
        <f>SUMIF(Strážní!$C$4:$C$4099,A21,Strážní!$F$4:$F$4099)</f>
        <v>0</v>
      </c>
      <c r="AB21" s="13">
        <f>SUMIF(Ivanovice!$C$4:$C$4099,A21,Ivanovice!$F$4:$F$4099)</f>
        <v>0</v>
      </c>
      <c r="AC21" s="78">
        <f>SUMIF(Blava!$C$4:$C$4099,A21,Blava!$F$4:$F$4099)</f>
        <v>0</v>
      </c>
      <c r="AE21" s="3" t="str">
        <f t="shared" si="1"/>
        <v xml:space="preserve">Ochrany L </v>
      </c>
      <c r="AF21" s="3" t="str">
        <f t="shared" si="2"/>
        <v>1200x20/200 / Oranž</v>
      </c>
    </row>
    <row r="22" spans="1:32" x14ac:dyDescent="0.25">
      <c r="A22" s="122" t="s">
        <v>70</v>
      </c>
      <c r="B22" s="111"/>
      <c r="C22" s="115"/>
      <c r="D22" s="126"/>
      <c r="E22" s="130"/>
      <c r="F22" s="128"/>
      <c r="G22" s="15"/>
      <c r="H22" s="6"/>
      <c r="I22" s="16"/>
      <c r="J22" s="8"/>
      <c r="K22" s="16"/>
      <c r="L22" s="8"/>
      <c r="M22" s="17"/>
      <c r="N22" s="8"/>
      <c r="O22" s="16"/>
      <c r="P22" s="8"/>
      <c r="Q22" s="155"/>
      <c r="R22" s="79"/>
      <c r="S22" s="159"/>
      <c r="U22" s="12">
        <f>SUMIF(Liberec!$C$4:$C$4099,A22,Liberec!$F$4:$F$4099)</f>
        <v>1</v>
      </c>
      <c r="V22" s="217">
        <f>SUMIF(Chabry!$C$4:$C$4099,A22,Chabry!$F$4:$F$4099)</f>
        <v>0</v>
      </c>
      <c r="W22" s="32">
        <f>SUMIF(Pankrác!$C$4:$C$4099,A22,Pankrác!$F$4:$F$4099)</f>
        <v>0</v>
      </c>
      <c r="X22" s="231">
        <f>SUMIF(Čestlice!$C$4:$C$4099,A22,Čestlice!$F$4:$F$4099)</f>
        <v>0</v>
      </c>
      <c r="Y22" s="8">
        <f>SUMIF(Budějovice!$C$4:$C$4099,A22,Budějovice!$F$4:$F$4099)</f>
        <v>0</v>
      </c>
      <c r="Z22" s="17">
        <f>SUMIF(Plzeň!$C$4:$C$4099,A22,Plzeň!$F$4:$F$4099)</f>
        <v>0</v>
      </c>
      <c r="AA22" s="8">
        <f>SUMIF(Strážní!$C$4:$C$4099,A22,Strážní!$F$4:$F$4099)</f>
        <v>0</v>
      </c>
      <c r="AB22" s="16">
        <f>SUMIF(Ivanovice!$C$4:$C$4099,A22,Ivanovice!$F$4:$F$4099)</f>
        <v>0</v>
      </c>
      <c r="AC22" s="103">
        <f>SUMIF(Blava!$C$4:$C$4099,A22,Blava!$F$4:$F$4099)</f>
        <v>0</v>
      </c>
      <c r="AE22" s="3" t="str">
        <f t="shared" si="1"/>
        <v/>
      </c>
      <c r="AF22" s="3" t="str">
        <f t="shared" si="2"/>
        <v/>
      </c>
    </row>
    <row r="23" spans="1:32" x14ac:dyDescent="0.25">
      <c r="A23" s="121" t="s">
        <v>71</v>
      </c>
      <c r="B23" s="113"/>
      <c r="C23" s="114"/>
      <c r="D23" s="129"/>
      <c r="E23" s="130"/>
      <c r="F23" s="131"/>
      <c r="G23" s="11"/>
      <c r="H23" s="12"/>
      <c r="I23" s="13"/>
      <c r="J23" s="14"/>
      <c r="K23" s="13"/>
      <c r="L23" s="14"/>
      <c r="M23" s="10"/>
      <c r="N23" s="14"/>
      <c r="O23" s="13"/>
      <c r="P23" s="14"/>
      <c r="Q23" s="155"/>
      <c r="R23" s="79"/>
      <c r="S23" s="159"/>
      <c r="U23" s="12">
        <f>SUMIF(Liberec!$C$4:$C$4099,A23,Liberec!$F$4:$F$4099)</f>
        <v>0</v>
      </c>
      <c r="V23" s="216">
        <f>SUMIF(Chabry!$C$4:$C$4099,A23,Chabry!$F$4:$F$4099)</f>
        <v>0</v>
      </c>
      <c r="W23" s="32">
        <f>SUMIF(Pankrác!$C$4:$C$4099,A23,Pankrác!$F$4:$F$4099)</f>
        <v>0</v>
      </c>
      <c r="X23" s="230">
        <f>SUMIF(Čestlice!$C$4:$C$4099,A23,Čestlice!$F$4:$F$4099)</f>
        <v>0</v>
      </c>
      <c r="Y23" s="14">
        <f>SUMIF(Budějovice!$C$4:$C$4099,A23,Budějovice!$F$4:$F$4099)</f>
        <v>0</v>
      </c>
      <c r="Z23" s="10">
        <f>SUMIF(Plzeň!$C$4:$C$4099,A23,Plzeň!$F$4:$F$4099)</f>
        <v>0</v>
      </c>
      <c r="AA23" s="14">
        <f>SUMIF(Strážní!$C$4:$C$4099,A23,Strážní!$F$4:$F$4099)</f>
        <v>0</v>
      </c>
      <c r="AB23" s="13">
        <f>SUMIF(Ivanovice!$C$4:$C$4099,A23,Ivanovice!$F$4:$F$4099)</f>
        <v>0</v>
      </c>
      <c r="AC23" s="78">
        <f>SUMIF(Blava!$C$4:$C$4099,A23,Blava!$F$4:$F$4099)</f>
        <v>0</v>
      </c>
      <c r="AE23" s="3" t="str">
        <f t="shared" si="1"/>
        <v/>
      </c>
      <c r="AF23" s="3" t="str">
        <f t="shared" si="2"/>
        <v/>
      </c>
    </row>
    <row r="24" spans="1:32" x14ac:dyDescent="0.25">
      <c r="A24" s="122" t="s">
        <v>72</v>
      </c>
      <c r="B24" s="111"/>
      <c r="C24" s="115"/>
      <c r="D24" s="126"/>
      <c r="E24" s="130"/>
      <c r="F24" s="128"/>
      <c r="G24" s="15"/>
      <c r="H24" s="6"/>
      <c r="I24" s="16"/>
      <c r="J24" s="8"/>
      <c r="K24" s="16"/>
      <c r="L24" s="8"/>
      <c r="M24" s="17"/>
      <c r="N24" s="8"/>
      <c r="O24" s="16"/>
      <c r="P24" s="8"/>
      <c r="Q24" s="155"/>
      <c r="R24" s="79"/>
      <c r="S24" s="159"/>
      <c r="U24" s="12">
        <f>SUMIF(Liberec!$C$4:$C$4099,A24,Liberec!$F$4:$F$4099)</f>
        <v>21</v>
      </c>
      <c r="V24" s="217">
        <f>SUMIF(Chabry!$C$4:$C$4099,A24,Chabry!$F$4:$F$4099)</f>
        <v>0</v>
      </c>
      <c r="W24" s="32">
        <f>SUMIF(Pankrác!$C$4:$C$4099,A24,Pankrác!$F$4:$F$4099)</f>
        <v>0</v>
      </c>
      <c r="X24" s="231">
        <f>SUMIF(Čestlice!$C$4:$C$4099,A24,Čestlice!$F$4:$F$4099)</f>
        <v>0</v>
      </c>
      <c r="Y24" s="8">
        <f>SUMIF(Budějovice!$C$4:$C$4099,A24,Budějovice!$F$4:$F$4099)</f>
        <v>0</v>
      </c>
      <c r="Z24" s="17">
        <f>SUMIF(Plzeň!$C$4:$C$4099,A24,Plzeň!$F$4:$F$4099)</f>
        <v>0</v>
      </c>
      <c r="AA24" s="8">
        <f>SUMIF(Strážní!$C$4:$C$4099,A24,Strážní!$F$4:$F$4099)</f>
        <v>0</v>
      </c>
      <c r="AB24" s="16">
        <f>SUMIF(Ivanovice!$C$4:$C$4099,A24,Ivanovice!$F$4:$F$4099)</f>
        <v>0</v>
      </c>
      <c r="AC24" s="103">
        <f>SUMIF(Blava!$C$4:$C$4099,A24,Blava!$F$4:$F$4099)</f>
        <v>0</v>
      </c>
      <c r="AE24" s="3" t="str">
        <f t="shared" si="1"/>
        <v/>
      </c>
      <c r="AF24" s="3" t="str">
        <f t="shared" si="2"/>
        <v/>
      </c>
    </row>
    <row r="25" spans="1:32" x14ac:dyDescent="0.25">
      <c r="A25" s="121" t="s">
        <v>73</v>
      </c>
      <c r="B25" s="113"/>
      <c r="C25" s="114"/>
      <c r="D25" s="129"/>
      <c r="E25" s="130"/>
      <c r="F25" s="131"/>
      <c r="G25" s="11"/>
      <c r="H25" s="12"/>
      <c r="I25" s="13"/>
      <c r="J25" s="14"/>
      <c r="K25" s="13"/>
      <c r="L25" s="14"/>
      <c r="M25" s="10"/>
      <c r="N25" s="14"/>
      <c r="O25" s="13"/>
      <c r="P25" s="14"/>
      <c r="Q25" s="155"/>
      <c r="R25" s="79"/>
      <c r="S25" s="159"/>
      <c r="U25" s="12">
        <f>SUMIF(Liberec!$C$4:$C$4099,A25,Liberec!$F$4:$F$4099)</f>
        <v>60</v>
      </c>
      <c r="V25" s="216">
        <f>SUMIF(Chabry!$C$4:$C$4099,A25,Chabry!$F$4:$F$4099)</f>
        <v>0</v>
      </c>
      <c r="W25" s="32">
        <f>SUMIF(Pankrác!$C$4:$C$4099,A25,Pankrác!$F$4:$F$4099)</f>
        <v>0</v>
      </c>
      <c r="X25" s="230">
        <f>SUMIF(Čestlice!$C$4:$C$4099,A25,Čestlice!$F$4:$F$4099)</f>
        <v>0</v>
      </c>
      <c r="Y25" s="14">
        <f>SUMIF(Budějovice!$C$4:$C$4099,A25,Budějovice!$F$4:$F$4099)</f>
        <v>0</v>
      </c>
      <c r="Z25" s="10">
        <f>SUMIF(Plzeň!$C$4:$C$4099,A25,Plzeň!$F$4:$F$4099)</f>
        <v>0</v>
      </c>
      <c r="AA25" s="14">
        <f>SUMIF(Strážní!$C$4:$C$4099,A25,Strážní!$F$4:$F$4099)</f>
        <v>0</v>
      </c>
      <c r="AB25" s="13">
        <f>SUMIF(Ivanovice!$C$4:$C$4099,A25,Ivanovice!$F$4:$F$4099)</f>
        <v>0</v>
      </c>
      <c r="AC25" s="78">
        <f>SUMIF(Blava!$C$4:$C$4099,A25,Blava!$F$4:$F$4099)</f>
        <v>0</v>
      </c>
      <c r="AE25" s="3" t="str">
        <f t="shared" si="1"/>
        <v/>
      </c>
      <c r="AF25" s="3" t="str">
        <f t="shared" si="2"/>
        <v/>
      </c>
    </row>
    <row r="26" spans="1:32" x14ac:dyDescent="0.25">
      <c r="A26" s="121" t="s">
        <v>74</v>
      </c>
      <c r="B26" s="113"/>
      <c r="C26" s="114"/>
      <c r="D26" s="129"/>
      <c r="E26" s="130"/>
      <c r="F26" s="131"/>
      <c r="G26" s="11"/>
      <c r="H26" s="12"/>
      <c r="I26" s="13"/>
      <c r="J26" s="14"/>
      <c r="K26" s="13"/>
      <c r="L26" s="14"/>
      <c r="M26" s="10"/>
      <c r="N26" s="14"/>
      <c r="O26" s="13"/>
      <c r="P26" s="14"/>
      <c r="Q26" s="155"/>
      <c r="R26" s="79"/>
      <c r="S26" s="159"/>
      <c r="U26" s="12">
        <f>SUMIF(Liberec!$C$4:$C$4099,A26,Liberec!$F$4:$F$4099)</f>
        <v>0</v>
      </c>
      <c r="V26" s="216">
        <f>SUMIF(Chabry!$C$4:$C$4099,A26,Chabry!$F$4:$F$4099)</f>
        <v>0</v>
      </c>
      <c r="W26" s="32">
        <f>SUMIF(Pankrác!$C$4:$C$4099,A26,Pankrác!$F$4:$F$4099)</f>
        <v>0</v>
      </c>
      <c r="X26" s="230">
        <f>SUMIF(Čestlice!$C$4:$C$4099,A26,Čestlice!$F$4:$F$4099)</f>
        <v>0</v>
      </c>
      <c r="Y26" s="14">
        <f>SUMIF(Budějovice!$C$4:$C$4099,A26,Budějovice!$F$4:$F$4099)</f>
        <v>0</v>
      </c>
      <c r="Z26" s="10">
        <f>SUMIF(Plzeň!$C$4:$C$4099,A26,Plzeň!$F$4:$F$4099)</f>
        <v>0</v>
      </c>
      <c r="AA26" s="14">
        <f>SUMIF(Strážní!$C$4:$C$4099,A26,Strážní!$F$4:$F$4099)</f>
        <v>0</v>
      </c>
      <c r="AB26" s="13">
        <f>SUMIF(Ivanovice!$C$4:$C$4099,A26,Ivanovice!$F$4:$F$4099)</f>
        <v>0</v>
      </c>
      <c r="AC26" s="78">
        <f>SUMIF(Blava!$C$4:$C$4099,A26,Blava!$F$4:$F$4099)</f>
        <v>0</v>
      </c>
      <c r="AE26" s="3" t="str">
        <f t="shared" si="1"/>
        <v/>
      </c>
      <c r="AF26" s="3" t="str">
        <f t="shared" si="2"/>
        <v/>
      </c>
    </row>
    <row r="27" spans="1:32" x14ac:dyDescent="0.25">
      <c r="A27" s="273" t="s">
        <v>75</v>
      </c>
      <c r="B27" s="111" t="s">
        <v>288</v>
      </c>
      <c r="C27" s="115" t="s">
        <v>8</v>
      </c>
      <c r="D27" s="126">
        <v>1000</v>
      </c>
      <c r="E27" s="132"/>
      <c r="F27" s="128"/>
      <c r="G27" s="15"/>
      <c r="H27" s="6">
        <v>9</v>
      </c>
      <c r="I27" s="16"/>
      <c r="J27" s="8"/>
      <c r="K27" s="16"/>
      <c r="L27" s="8"/>
      <c r="M27" s="17"/>
      <c r="N27" s="8"/>
      <c r="O27" s="16">
        <v>2</v>
      </c>
      <c r="P27" s="8"/>
      <c r="Q27" s="155">
        <v>26</v>
      </c>
      <c r="R27" s="79">
        <f t="shared" si="3"/>
        <v>11</v>
      </c>
      <c r="S27" s="159">
        <f t="shared" ref="S27:S30" si="4">Q27-R27</f>
        <v>15</v>
      </c>
      <c r="U27" s="12">
        <f>SUMIF(Liberec!$C$4:$C$4099,A27,Liberec!$F$4:$F$4099)</f>
        <v>11</v>
      </c>
      <c r="V27" s="217">
        <f>SUMIF(Chabry!$C$4:$C$4099,A27,Chabry!$F$4:$F$4099)</f>
        <v>0</v>
      </c>
      <c r="W27" s="32">
        <f>SUMIF(Pankrác!$C$4:$C$4099,A27,Pankrác!$F$4:$F$4099)</f>
        <v>0</v>
      </c>
      <c r="X27" s="231">
        <f>SUMIF(Čestlice!$C$4:$C$4099,A27,Čestlice!$F$4:$F$4099)</f>
        <v>0</v>
      </c>
      <c r="Y27" s="8">
        <f>SUMIF(Budějovice!$C$4:$C$4099,A27,Budějovice!$F$4:$F$4099)</f>
        <v>0</v>
      </c>
      <c r="Z27" s="17">
        <f>SUMIF(Plzeň!$C$4:$C$4099,A27,Plzeň!$F$4:$F$4099)</f>
        <v>0</v>
      </c>
      <c r="AA27" s="8">
        <f>SUMIF(Strážní!$C$4:$C$4099,A27,Strážní!$F$4:$F$4099)</f>
        <v>0</v>
      </c>
      <c r="AB27" s="16">
        <f>SUMIF(Ivanovice!$C$4:$C$4099,A27,Ivanovice!$F$4:$F$4099)</f>
        <v>0</v>
      </c>
      <c r="AC27" s="103">
        <f>SUMIF(Blava!$C$4:$C$4099,A27,Blava!$F$4:$F$4099)</f>
        <v>0</v>
      </c>
      <c r="AE27" s="3" t="str">
        <f t="shared" si="1"/>
        <v>ochrana trubková pr.80mm</v>
      </c>
      <c r="AF27" s="3" t="str">
        <f t="shared" si="2"/>
        <v>1000x0 / Oranž</v>
      </c>
    </row>
    <row r="28" spans="1:32" x14ac:dyDescent="0.25">
      <c r="A28" s="267" t="s">
        <v>76</v>
      </c>
      <c r="B28" s="113" t="s">
        <v>287</v>
      </c>
      <c r="C28" s="114" t="s">
        <v>27</v>
      </c>
      <c r="D28" s="129">
        <v>600</v>
      </c>
      <c r="E28" s="130"/>
      <c r="F28" s="131"/>
      <c r="G28" s="11"/>
      <c r="H28" s="12">
        <v>3</v>
      </c>
      <c r="I28" s="13"/>
      <c r="J28" s="14"/>
      <c r="K28" s="13"/>
      <c r="L28" s="14"/>
      <c r="M28" s="10"/>
      <c r="N28" s="14"/>
      <c r="O28" s="13">
        <v>1</v>
      </c>
      <c r="P28" s="14"/>
      <c r="Q28" s="155">
        <v>23</v>
      </c>
      <c r="R28" s="79">
        <f t="shared" si="3"/>
        <v>4</v>
      </c>
      <c r="S28" s="159">
        <f t="shared" si="4"/>
        <v>19</v>
      </c>
      <c r="U28" s="12">
        <f>SUMIF(Liberec!$C$4:$C$4099,A28,Liberec!$F$4:$F$4099)</f>
        <v>4</v>
      </c>
      <c r="V28" s="216">
        <f>SUMIF(Chabry!$C$4:$C$4099,A28,Chabry!$F$4:$F$4099)</f>
        <v>0</v>
      </c>
      <c r="W28" s="32">
        <f>SUMIF(Pankrác!$C$4:$C$4099,A28,Pankrác!$F$4:$F$4099)</f>
        <v>0</v>
      </c>
      <c r="X28" s="230">
        <f>SUMIF(Čestlice!$C$4:$C$4099,A28,Čestlice!$F$4:$F$4099)</f>
        <v>0</v>
      </c>
      <c r="Y28" s="14">
        <f>SUMIF(Budějovice!$C$4:$C$4099,A28,Budějovice!$F$4:$F$4099)</f>
        <v>0</v>
      </c>
      <c r="Z28" s="10">
        <f>SUMIF(Plzeň!$C$4:$C$4099,A28,Plzeň!$F$4:$F$4099)</f>
        <v>0</v>
      </c>
      <c r="AA28" s="14">
        <f>SUMIF(Strážní!$C$4:$C$4099,A28,Strážní!$F$4:$F$4099)</f>
        <v>0</v>
      </c>
      <c r="AB28" s="13">
        <f>SUMIF(Ivanovice!$C$4:$C$4099,A28,Ivanovice!$F$4:$F$4099)</f>
        <v>0</v>
      </c>
      <c r="AC28" s="78">
        <f>SUMIF(Blava!$C$4:$C$4099,A28,Blava!$F$4:$F$4099)</f>
        <v>0</v>
      </c>
      <c r="AE28" s="3" t="str">
        <f t="shared" si="1"/>
        <v xml:space="preserve">ochrana trubková pr.80mm </v>
      </c>
      <c r="AF28" s="3" t="str">
        <f t="shared" si="2"/>
        <v>600x0 / Šedá</v>
      </c>
    </row>
    <row r="29" spans="1:32" x14ac:dyDescent="0.25">
      <c r="A29" s="121" t="s">
        <v>77</v>
      </c>
      <c r="B29" s="113"/>
      <c r="C29" s="114"/>
      <c r="D29" s="129"/>
      <c r="E29" s="130"/>
      <c r="F29" s="131"/>
      <c r="G29" s="11"/>
      <c r="H29" s="12"/>
      <c r="I29" s="13"/>
      <c r="J29" s="14"/>
      <c r="K29" s="13"/>
      <c r="L29" s="14"/>
      <c r="M29" s="10"/>
      <c r="N29" s="14"/>
      <c r="O29" s="13"/>
      <c r="P29" s="14"/>
      <c r="Q29" s="155">
        <f t="shared" ref="Q29:Q30" si="5">SUM(H29:P29)</f>
        <v>0</v>
      </c>
      <c r="R29" s="79">
        <f t="shared" si="3"/>
        <v>0</v>
      </c>
      <c r="S29" s="159">
        <f t="shared" si="4"/>
        <v>0</v>
      </c>
      <c r="U29" s="12">
        <f>SUMIF(Liberec!$C$4:$C$4099,A29,Liberec!$F$4:$F$4099)</f>
        <v>0</v>
      </c>
      <c r="V29" s="216">
        <f>SUMIF(Chabry!$C$4:$C$4099,A29,Chabry!$F$4:$F$4099)</f>
        <v>0</v>
      </c>
      <c r="W29" s="32">
        <f>SUMIF(Pankrác!$C$4:$C$4099,A29,Pankrác!$F$4:$F$4099)</f>
        <v>0</v>
      </c>
      <c r="X29" s="230">
        <f>SUMIF(Čestlice!$C$4:$C$4099,A29,Čestlice!$F$4:$F$4099)</f>
        <v>0</v>
      </c>
      <c r="Y29" s="14">
        <f>SUMIF(Budějovice!$C$4:$C$4099,A29,Budějovice!$F$4:$F$4099)</f>
        <v>0</v>
      </c>
      <c r="Z29" s="10">
        <f>SUMIF(Plzeň!$C$4:$C$4099,A29,Plzeň!$F$4:$F$4099)</f>
        <v>0</v>
      </c>
      <c r="AA29" s="14">
        <f>SUMIF(Strážní!$C$4:$C$4099,A29,Strážní!$F$4:$F$4099)</f>
        <v>0</v>
      </c>
      <c r="AB29" s="13">
        <f>SUMIF(Ivanovice!$C$4:$C$4099,A29,Ivanovice!$F$4:$F$4099)</f>
        <v>0</v>
      </c>
      <c r="AC29" s="78">
        <f>SUMIF(Blava!$C$4:$C$4099,A29,Blava!$F$4:$F$4099)</f>
        <v>0</v>
      </c>
      <c r="AE29" s="3" t="str">
        <f t="shared" si="1"/>
        <v/>
      </c>
      <c r="AF29" s="3" t="str">
        <f t="shared" si="2"/>
        <v/>
      </c>
    </row>
    <row r="30" spans="1:32" x14ac:dyDescent="0.25">
      <c r="A30" s="167" t="s">
        <v>78</v>
      </c>
      <c r="B30" s="123"/>
      <c r="C30" s="124"/>
      <c r="D30" s="146"/>
      <c r="E30" s="138"/>
      <c r="F30" s="144"/>
      <c r="G30" s="43"/>
      <c r="H30" s="74"/>
      <c r="I30" s="181"/>
      <c r="J30" s="76"/>
      <c r="K30" s="181"/>
      <c r="L30" s="76"/>
      <c r="M30" s="75"/>
      <c r="N30" s="76"/>
      <c r="O30" s="181"/>
      <c r="P30" s="76"/>
      <c r="Q30" s="155">
        <f t="shared" si="5"/>
        <v>0</v>
      </c>
      <c r="R30" s="79">
        <f t="shared" si="3"/>
        <v>0</v>
      </c>
      <c r="S30" s="159">
        <f t="shared" si="4"/>
        <v>0</v>
      </c>
      <c r="U30" s="12">
        <f>SUMIF(Liberec!$C$4:$C$4099,A30,Liberec!$F$4:$F$4099)</f>
        <v>0</v>
      </c>
      <c r="V30" s="216">
        <f>SUMIF(Chabry!$C$4:$C$4099,A30,Chabry!$F$4:$F$4099)</f>
        <v>0</v>
      </c>
      <c r="W30" s="32">
        <f>SUMIF(Pankrác!$C$4:$C$4099,A30,Pankrác!$F$4:$F$4099)</f>
        <v>0</v>
      </c>
      <c r="X30" s="230">
        <f>SUMIF(Čestlice!$C$4:$C$4099,A30,Čestlice!$F$4:$F$4099)</f>
        <v>0</v>
      </c>
      <c r="Y30" s="14">
        <f>SUMIF(Budějovice!$C$4:$C$4099,A30,Budějovice!$F$4:$F$4099)</f>
        <v>0</v>
      </c>
      <c r="Z30" s="10">
        <f>SUMIF(Plzeň!$C$4:$C$4099,A30,Plzeň!$F$4:$F$4099)</f>
        <v>0</v>
      </c>
      <c r="AA30" s="14">
        <f>SUMIF(Strážní!$C$4:$C$4099,A30,Strážní!$F$4:$F$4099)</f>
        <v>0</v>
      </c>
      <c r="AB30" s="13">
        <f>SUMIF(Ivanovice!$C$4:$C$4099,A30,Ivanovice!$F$4:$F$4099)</f>
        <v>0</v>
      </c>
      <c r="AC30" s="78">
        <f>SUMIF(Blava!$C$4:$C$4099,A30,Blava!$F$4:$F$4099)</f>
        <v>0</v>
      </c>
      <c r="AE30" s="3" t="str">
        <f t="shared" si="1"/>
        <v/>
      </c>
      <c r="AF30" s="3" t="str">
        <f t="shared" si="2"/>
        <v/>
      </c>
    </row>
    <row r="31" spans="1:32" x14ac:dyDescent="0.25">
      <c r="A31" s="23"/>
      <c r="B31" s="23"/>
      <c r="C31" s="23"/>
      <c r="S31" s="161"/>
    </row>
    <row r="32" spans="1:32" x14ac:dyDescent="0.25">
      <c r="A32" s="23"/>
      <c r="B32" s="23"/>
      <c r="C32" s="23"/>
      <c r="S32" s="161"/>
    </row>
    <row r="33" spans="1:19" x14ac:dyDescent="0.25">
      <c r="A33" s="23"/>
      <c r="B33" s="23" t="s">
        <v>266</v>
      </c>
      <c r="C33" s="23"/>
      <c r="S33" s="161"/>
    </row>
    <row r="34" spans="1:19" x14ac:dyDescent="0.25">
      <c r="A34" s="23"/>
      <c r="B34" s="23"/>
      <c r="C34" s="23"/>
      <c r="S34" s="161"/>
    </row>
    <row r="35" spans="1:19" x14ac:dyDescent="0.25">
      <c r="A35" s="23"/>
      <c r="B35" s="23"/>
      <c r="C35" s="23"/>
      <c r="S35" s="161"/>
    </row>
    <row r="36" spans="1:19" x14ac:dyDescent="0.25">
      <c r="A36" s="23"/>
      <c r="B36" s="23"/>
      <c r="C36" s="23"/>
      <c r="S36" s="161"/>
    </row>
    <row r="37" spans="1:19" x14ac:dyDescent="0.25">
      <c r="A37" s="23"/>
      <c r="B37" s="23"/>
      <c r="C37" s="23"/>
      <c r="S37" s="161"/>
    </row>
    <row r="38" spans="1:19" x14ac:dyDescent="0.25">
      <c r="A38" s="23"/>
      <c r="B38" s="23"/>
      <c r="C38" s="23"/>
      <c r="S38" s="161"/>
    </row>
    <row r="39" spans="1:19" x14ac:dyDescent="0.25">
      <c r="A39" s="23"/>
      <c r="B39" s="23"/>
      <c r="C39" s="23"/>
      <c r="S39" s="161"/>
    </row>
    <row r="40" spans="1:19" x14ac:dyDescent="0.25">
      <c r="A40" s="23"/>
      <c r="B40" s="23"/>
      <c r="C40" s="23"/>
      <c r="S40" s="161"/>
    </row>
    <row r="41" spans="1:19" x14ac:dyDescent="0.25">
      <c r="A41" s="23"/>
      <c r="B41" s="23"/>
      <c r="C41" s="23"/>
      <c r="S41" s="161"/>
    </row>
    <row r="42" spans="1:19" x14ac:dyDescent="0.25">
      <c r="A42" s="23"/>
      <c r="C42" s="23"/>
    </row>
    <row r="43" spans="1:19" x14ac:dyDescent="0.25">
      <c r="A43" s="23"/>
      <c r="C43" s="23"/>
    </row>
    <row r="44" spans="1:19" x14ac:dyDescent="0.25">
      <c r="A44" s="23"/>
      <c r="C44" s="23"/>
    </row>
    <row r="45" spans="1:19" x14ac:dyDescent="0.25">
      <c r="A45" s="23"/>
      <c r="C45" s="23"/>
    </row>
    <row r="46" spans="1:19" x14ac:dyDescent="0.25">
      <c r="A46" s="23"/>
      <c r="C46" s="23"/>
    </row>
    <row r="47" spans="1:19" x14ac:dyDescent="0.25">
      <c r="A47" s="23"/>
      <c r="C47" s="23"/>
    </row>
    <row r="48" spans="1:19" x14ac:dyDescent="0.25">
      <c r="A48" s="23"/>
      <c r="C48" s="23"/>
    </row>
    <row r="49" spans="1:3" x14ac:dyDescent="0.25">
      <c r="A49" s="23"/>
      <c r="C49" s="23"/>
    </row>
    <row r="50" spans="1:3" x14ac:dyDescent="0.25">
      <c r="A50" s="23"/>
      <c r="C50" s="23"/>
    </row>
    <row r="51" spans="1:3" x14ac:dyDescent="0.25">
      <c r="A51" s="23"/>
      <c r="C51" s="23"/>
    </row>
    <row r="52" spans="1:3" x14ac:dyDescent="0.25">
      <c r="A52" s="23"/>
      <c r="C52" s="23"/>
    </row>
    <row r="53" spans="1:3" x14ac:dyDescent="0.25">
      <c r="A53" s="23"/>
      <c r="C53" s="23"/>
    </row>
    <row r="54" spans="1:3" x14ac:dyDescent="0.25">
      <c r="A54" s="23"/>
      <c r="C54" s="23"/>
    </row>
    <row r="55" spans="1:3" x14ac:dyDescent="0.25">
      <c r="A55" s="23"/>
      <c r="C55" s="23"/>
    </row>
    <row r="56" spans="1:3" x14ac:dyDescent="0.25">
      <c r="A56" s="23"/>
      <c r="C56" s="23"/>
    </row>
    <row r="57" spans="1:3" x14ac:dyDescent="0.25">
      <c r="A57" s="23"/>
      <c r="C57" s="23"/>
    </row>
    <row r="58" spans="1:3" x14ac:dyDescent="0.25">
      <c r="A58" s="23"/>
      <c r="C58" s="23"/>
    </row>
    <row r="59" spans="1:3" x14ac:dyDescent="0.25">
      <c r="A59" s="23"/>
      <c r="C59" s="23"/>
    </row>
    <row r="60" spans="1:3" x14ac:dyDescent="0.25">
      <c r="A60" s="23"/>
      <c r="C60" s="23"/>
    </row>
    <row r="61" spans="1:3" x14ac:dyDescent="0.25">
      <c r="A61" s="23"/>
      <c r="C61" s="23"/>
    </row>
    <row r="62" spans="1:3" x14ac:dyDescent="0.25">
      <c r="A62" s="23"/>
      <c r="C62" s="23"/>
    </row>
    <row r="63" spans="1:3" x14ac:dyDescent="0.25">
      <c r="A63" s="23"/>
      <c r="C63" s="23"/>
    </row>
    <row r="64" spans="1:3" x14ac:dyDescent="0.25">
      <c r="A64" s="23"/>
      <c r="C64" s="23"/>
    </row>
    <row r="65" spans="1:3" x14ac:dyDescent="0.25">
      <c r="A65" s="23"/>
      <c r="C65" s="23"/>
    </row>
    <row r="66" spans="1:3" x14ac:dyDescent="0.25">
      <c r="A66" s="23"/>
      <c r="C66" s="23"/>
    </row>
    <row r="67" spans="1:3" x14ac:dyDescent="0.25">
      <c r="A67" s="23"/>
      <c r="C67" s="23"/>
    </row>
    <row r="68" spans="1:3" x14ac:dyDescent="0.25">
      <c r="A68" s="23"/>
      <c r="C68" s="23"/>
    </row>
    <row r="69" spans="1:3" x14ac:dyDescent="0.25">
      <c r="A69" s="23"/>
      <c r="C69" s="23"/>
    </row>
    <row r="70" spans="1:3" x14ac:dyDescent="0.25">
      <c r="A70" s="23"/>
      <c r="C70" s="23"/>
    </row>
    <row r="71" spans="1:3" x14ac:dyDescent="0.25">
      <c r="A71" s="23"/>
      <c r="C71" s="23"/>
    </row>
  </sheetData>
  <autoFilter ref="B2:G2" xr:uid="{00000000-0009-0000-0000-000002000000}"/>
  <mergeCells count="1">
    <mergeCell ref="U1:AC1"/>
  </mergeCells>
  <pageMargins left="0.51181102362204722" right="0.31496062992125984" top="0.78740157480314965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H59"/>
  <sheetViews>
    <sheetView showGridLines="0" showZeros="0" workbookViewId="0">
      <pane ySplit="2" topLeftCell="A12" activePane="bottomLeft" state="frozen"/>
      <selection activeCell="X3" sqref="X3"/>
      <selection pane="bottomLeft" activeCell="AI52" sqref="AI52"/>
    </sheetView>
  </sheetViews>
  <sheetFormatPr defaultRowHeight="15" outlineLevelCol="1" x14ac:dyDescent="0.25"/>
  <cols>
    <col min="1" max="1" width="11" style="3" customWidth="1"/>
    <col min="2" max="2" width="27.28515625" style="3" customWidth="1"/>
    <col min="3" max="3" width="9.140625" style="3"/>
    <col min="4" max="5" width="11.7109375" style="23" customWidth="1"/>
    <col min="6" max="7" width="9.140625" style="24"/>
    <col min="8" max="8" width="9.140625" style="1"/>
    <col min="9" max="17" width="9.140625" style="3" hidden="1" customWidth="1" outlineLevel="1"/>
    <col min="18" max="18" width="14" style="1" customWidth="1" collapsed="1"/>
    <col min="19" max="19" width="14" style="1" customWidth="1"/>
    <col min="20" max="20" width="14" style="153" customWidth="1"/>
    <col min="21" max="21" width="1.7109375" style="25" customWidth="1"/>
    <col min="22" max="30" width="7.85546875" style="3" hidden="1" customWidth="1" outlineLevel="1"/>
    <col min="31" max="31" width="9.140625" style="3" collapsed="1"/>
    <col min="32" max="32" width="7.85546875" style="3" hidden="1" customWidth="1" outlineLevel="1"/>
    <col min="33" max="33" width="9.140625" style="3" hidden="1" customWidth="1" outlineLevel="1"/>
    <col min="34" max="34" width="9.140625" style="3" collapsed="1"/>
    <col min="35" max="16384" width="9.140625" style="3"/>
  </cols>
  <sheetData>
    <row r="1" spans="1:33" ht="21" customHeight="1" thickBot="1" x14ac:dyDescent="0.3">
      <c r="A1" s="164"/>
      <c r="B1" s="87" t="s">
        <v>46</v>
      </c>
      <c r="C1" s="150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2"/>
      <c r="S1" s="152"/>
      <c r="V1" s="313" t="s">
        <v>36</v>
      </c>
      <c r="W1" s="313"/>
      <c r="X1" s="313"/>
      <c r="Y1" s="313"/>
      <c r="Z1" s="313"/>
      <c r="AA1" s="313"/>
      <c r="AB1" s="313"/>
      <c r="AC1" s="313"/>
      <c r="AD1" s="313"/>
    </row>
    <row r="2" spans="1:33" ht="35.25" customHeight="1" thickBot="1" x14ac:dyDescent="0.3">
      <c r="A2" s="170" t="s">
        <v>50</v>
      </c>
      <c r="B2" s="92" t="s">
        <v>40</v>
      </c>
      <c r="C2" s="162" t="s">
        <v>0</v>
      </c>
      <c r="D2" s="90" t="s">
        <v>15</v>
      </c>
      <c r="E2" s="91" t="s">
        <v>1</v>
      </c>
      <c r="F2" s="91" t="s">
        <v>37</v>
      </c>
      <c r="G2" s="95" t="s">
        <v>12</v>
      </c>
      <c r="H2" s="95" t="s">
        <v>13</v>
      </c>
      <c r="I2" s="99" t="s">
        <v>3</v>
      </c>
      <c r="J2" s="100" t="s">
        <v>32</v>
      </c>
      <c r="K2" s="101" t="s">
        <v>4</v>
      </c>
      <c r="L2" s="100" t="s">
        <v>5</v>
      </c>
      <c r="M2" s="101" t="s">
        <v>9</v>
      </c>
      <c r="N2" s="100" t="s">
        <v>6</v>
      </c>
      <c r="O2" s="101" t="s">
        <v>34</v>
      </c>
      <c r="P2" s="101" t="s">
        <v>35</v>
      </c>
      <c r="Q2" s="102" t="s">
        <v>7</v>
      </c>
      <c r="R2" s="82" t="s">
        <v>279</v>
      </c>
      <c r="S2" s="83" t="s">
        <v>22</v>
      </c>
      <c r="T2" s="85" t="s">
        <v>38</v>
      </c>
      <c r="V2" s="99" t="s">
        <v>3</v>
      </c>
      <c r="W2" s="101" t="s">
        <v>32</v>
      </c>
      <c r="X2" s="101" t="s">
        <v>4</v>
      </c>
      <c r="Y2" s="100" t="s">
        <v>5</v>
      </c>
      <c r="Z2" s="101" t="s">
        <v>9</v>
      </c>
      <c r="AA2" s="100" t="s">
        <v>6</v>
      </c>
      <c r="AB2" s="101" t="s">
        <v>34</v>
      </c>
      <c r="AC2" s="101" t="s">
        <v>35</v>
      </c>
      <c r="AD2" s="102" t="s">
        <v>7</v>
      </c>
    </row>
    <row r="3" spans="1:33" x14ac:dyDescent="0.25">
      <c r="A3" s="270" t="s">
        <v>79</v>
      </c>
      <c r="B3" s="117" t="s">
        <v>14</v>
      </c>
      <c r="C3" s="115" t="s">
        <v>8</v>
      </c>
      <c r="D3" s="126">
        <v>2700</v>
      </c>
      <c r="E3" s="139">
        <v>120</v>
      </c>
      <c r="F3" s="128">
        <v>40</v>
      </c>
      <c r="G3" s="15" t="s">
        <v>17</v>
      </c>
      <c r="H3" s="262"/>
      <c r="I3" s="6"/>
      <c r="J3" s="9">
        <v>4</v>
      </c>
      <c r="K3" s="8"/>
      <c r="L3" s="9"/>
      <c r="M3" s="8">
        <v>12</v>
      </c>
      <c r="N3" s="9">
        <v>3</v>
      </c>
      <c r="O3" s="8">
        <v>4</v>
      </c>
      <c r="P3" s="9">
        <v>13</v>
      </c>
      <c r="Q3" s="8"/>
      <c r="R3" s="288">
        <v>41</v>
      </c>
      <c r="S3" s="80">
        <f>SUM(V3:AD3)</f>
        <v>36</v>
      </c>
      <c r="T3" s="289">
        <f>R3-S3</f>
        <v>5</v>
      </c>
      <c r="V3" s="12">
        <f>SUMIF(Liberec!$C$4:$C$4099,A3,Liberec!$F$4:$F$4099)</f>
        <v>36</v>
      </c>
      <c r="W3" s="75">
        <f>SUMIF(Pankrác!$C$4:$C$4099,A3,Pankrác!$F$4:$F$4099)</f>
        <v>0</v>
      </c>
      <c r="X3" s="8">
        <f>SUMIF(Pankrác!$C$4:$C$4099,A3,Pankrác!$F$4:$F$4099)</f>
        <v>0</v>
      </c>
      <c r="Y3" s="9">
        <f>SUMIF(Čestlice!$C$4:$C$4099,A3,Čestlice!$F$4:$F$4099)</f>
        <v>0</v>
      </c>
      <c r="Z3" s="8">
        <f>SUMIF(Budějovice!$C$4:$C$4099,A3,Budějovice!$F$4:$F$4099)</f>
        <v>0</v>
      </c>
      <c r="AA3" s="9">
        <f>SUMIF(Plzeň!$C$4:$C$4099,A3,Plzeň!$F$4:$F$4099)</f>
        <v>0</v>
      </c>
      <c r="AB3" s="8">
        <f>SUMIF(Strážní!$C$4:$C$4099,A3,Strážní!$F$4:$F$4099)</f>
        <v>0</v>
      </c>
      <c r="AC3" s="9">
        <f>SUMIF(Ivanovice!$C$4:$C$4099,A3,Ivanovice!$F$4:$F$4099)</f>
        <v>0</v>
      </c>
      <c r="AD3" s="103">
        <f>SUMIF(Blava!$C$4:$C$4099,A3,Blava!$F$4:$F$4099)</f>
        <v>0</v>
      </c>
      <c r="AF3" s="3" t="str">
        <f>IF(B3="","",B3)</f>
        <v>Nosník</v>
      </c>
      <c r="AG3" s="3" t="str">
        <f>IF(B3="","",CONCATENATE(,,D3,"x",E3,-F3," / ",C3," (",IF(G3="x",$G$2,IF(H3="x",$H$2,"")),")"))</f>
        <v>2700x120-40 / Oranž (jekl)</v>
      </c>
    </row>
    <row r="4" spans="1:33" x14ac:dyDescent="0.25">
      <c r="A4" s="114" t="s">
        <v>80</v>
      </c>
      <c r="B4" s="266" t="s">
        <v>14</v>
      </c>
      <c r="C4" s="114" t="s">
        <v>11</v>
      </c>
      <c r="D4" s="129">
        <v>2700</v>
      </c>
      <c r="E4" s="130">
        <v>120</v>
      </c>
      <c r="F4" s="131">
        <v>40</v>
      </c>
      <c r="G4" s="11" t="s">
        <v>17</v>
      </c>
      <c r="H4" s="261"/>
      <c r="I4" s="31">
        <v>15</v>
      </c>
      <c r="J4" s="10">
        <v>1</v>
      </c>
      <c r="K4" s="33"/>
      <c r="L4" s="10"/>
      <c r="M4" s="33">
        <v>2</v>
      </c>
      <c r="N4" s="10">
        <v>5</v>
      </c>
      <c r="O4" s="33">
        <v>6</v>
      </c>
      <c r="P4" s="10">
        <v>15</v>
      </c>
      <c r="Q4" s="33"/>
      <c r="R4" s="279">
        <v>74</v>
      </c>
      <c r="S4" s="80">
        <f t="shared" ref="S4:S57" si="0">SUM(V4:AD4)</f>
        <v>44</v>
      </c>
      <c r="T4" s="280">
        <f t="shared" ref="T4:T47" si="1">R4-S4</f>
        <v>30</v>
      </c>
      <c r="V4" s="12">
        <f>SUMIF(Liberec!$C$4:$C$4099,A4,Liberec!$F$4:$F$4099)</f>
        <v>20</v>
      </c>
      <c r="W4" s="10">
        <f>SUMIF(Pankrác!$C$4:$C$4099,A4,Pankrác!$F$4:$F$4099)</f>
        <v>0</v>
      </c>
      <c r="X4" s="14">
        <f>SUMIF(Pankrác!$C$4:$C$4099,A4,Pankrác!$F$4:$F$4099)</f>
        <v>0</v>
      </c>
      <c r="Y4" s="10">
        <f>SUMIF(Čestlice!$C$4:$C$4099,A4,Čestlice!$F$4:$F$4099)</f>
        <v>0</v>
      </c>
      <c r="Z4" s="14">
        <f>SUMIF(Budějovice!$C$4:$C$4099,A4,Budějovice!$F$4:$F$4099)</f>
        <v>18</v>
      </c>
      <c r="AA4" s="10">
        <f>SUMIF(Plzeň!$C$4:$C$4099,A4,Plzeň!$F$4:$F$4099)</f>
        <v>0</v>
      </c>
      <c r="AB4" s="14">
        <f>SUMIF(Strážní!$C$4:$C$4099,A4,Strážní!$F$4:$F$4099)</f>
        <v>6</v>
      </c>
      <c r="AC4" s="10">
        <f>SUMIF(Ivanovice!$C$4:$C$4099,A4,Ivanovice!$F$4:$F$4099)</f>
        <v>0</v>
      </c>
      <c r="AD4" s="78">
        <f>SUMIF(Blava!$C$4:$C$4099,A4,Blava!$F$4:$F$4099)</f>
        <v>0</v>
      </c>
      <c r="AF4" s="3" t="str">
        <f t="shared" ref="AF4:AF30" si="2">IF(B4="","",B4)</f>
        <v>Nosník</v>
      </c>
      <c r="AG4" s="3" t="str">
        <f t="shared" ref="AG4:AG30" si="3">IF(B4="","",CONCATENATE(,,D4,"x",E4,-F4," / ",C4," (",IF(G4="x",$G$2,IF(H4="x",$H$2,"")),")"))</f>
        <v>2700x120-40 / Zn (jekl)</v>
      </c>
    </row>
    <row r="5" spans="1:33" x14ac:dyDescent="0.25">
      <c r="A5" s="115" t="s">
        <v>81</v>
      </c>
      <c r="B5" s="117" t="s">
        <v>14</v>
      </c>
      <c r="C5" s="115" t="s">
        <v>8</v>
      </c>
      <c r="D5" s="126">
        <v>2700</v>
      </c>
      <c r="E5" s="132">
        <v>100</v>
      </c>
      <c r="F5" s="128">
        <v>40</v>
      </c>
      <c r="G5" s="15" t="s">
        <v>17</v>
      </c>
      <c r="H5" s="262"/>
      <c r="I5" s="26">
        <v>55</v>
      </c>
      <c r="J5" s="17"/>
      <c r="K5" s="28"/>
      <c r="L5" s="17"/>
      <c r="M5" s="28">
        <v>35</v>
      </c>
      <c r="N5" s="17">
        <v>10</v>
      </c>
      <c r="O5" s="28">
        <v>4</v>
      </c>
      <c r="P5" s="17">
        <v>32</v>
      </c>
      <c r="Q5" s="28"/>
      <c r="R5" s="279">
        <v>166</v>
      </c>
      <c r="S5" s="80">
        <f t="shared" si="0"/>
        <v>136</v>
      </c>
      <c r="T5" s="280">
        <f t="shared" si="1"/>
        <v>30</v>
      </c>
      <c r="V5" s="12">
        <f>SUMIF(Liberec!$C$4:$C$4099,A5,Liberec!$F$4:$F$4099)</f>
        <v>94</v>
      </c>
      <c r="W5" s="10">
        <f>SUMIF(Pankrác!$C$4:$C$4099,A5,Pankrác!$F$4:$F$4099)</f>
        <v>0</v>
      </c>
      <c r="X5" s="8">
        <f>SUMIF(Pankrác!$C$4:$C$4099,A5,Pankrác!$F$4:$F$4099)</f>
        <v>0</v>
      </c>
      <c r="Y5" s="17">
        <f>SUMIF(Čestlice!$C$4:$C$4099,A5,Čestlice!$F$4:$F$4099)</f>
        <v>0</v>
      </c>
      <c r="Z5" s="8">
        <f>SUMIF(Budějovice!$C$4:$C$4099,A5,Budějovice!$F$4:$F$4099)</f>
        <v>0</v>
      </c>
      <c r="AA5" s="17">
        <f>SUMIF(Plzeň!$C$4:$C$4099,A5,Plzeň!$F$4:$F$4099)</f>
        <v>0</v>
      </c>
      <c r="AB5" s="8">
        <f>SUMIF(Strážní!$C$4:$C$4099,A5,Strážní!$F$4:$F$4099)</f>
        <v>14</v>
      </c>
      <c r="AC5" s="17">
        <f>SUMIF(Ivanovice!$C$4:$C$4099,A5,Ivanovice!$F$4:$F$4099)</f>
        <v>12</v>
      </c>
      <c r="AD5" s="103">
        <f>SUMIF(Blava!$C$4:$C$4099,A5,Blava!$F$4:$F$4099)</f>
        <v>16</v>
      </c>
      <c r="AF5" s="3" t="str">
        <f t="shared" si="2"/>
        <v>Nosník</v>
      </c>
      <c r="AG5" s="3" t="str">
        <f t="shared" si="3"/>
        <v>2700x100-40 / Oranž (jekl)</v>
      </c>
    </row>
    <row r="6" spans="1:33" x14ac:dyDescent="0.25">
      <c r="A6" s="114" t="s">
        <v>82</v>
      </c>
      <c r="B6" s="266" t="s">
        <v>14</v>
      </c>
      <c r="C6" s="114" t="s">
        <v>11</v>
      </c>
      <c r="D6" s="129">
        <v>2700</v>
      </c>
      <c r="E6" s="134">
        <v>100</v>
      </c>
      <c r="F6" s="131">
        <v>40</v>
      </c>
      <c r="G6" s="11" t="s">
        <v>17</v>
      </c>
      <c r="H6" s="261"/>
      <c r="I6" s="31"/>
      <c r="J6" s="10"/>
      <c r="K6" s="33"/>
      <c r="L6" s="10"/>
      <c r="M6" s="33">
        <v>8</v>
      </c>
      <c r="N6" s="10"/>
      <c r="O6" s="33"/>
      <c r="P6" s="10">
        <v>8</v>
      </c>
      <c r="Q6" s="33">
        <v>17</v>
      </c>
      <c r="R6" s="279">
        <v>53</v>
      </c>
      <c r="S6" s="80">
        <f t="shared" si="0"/>
        <v>33</v>
      </c>
      <c r="T6" s="280">
        <f t="shared" si="1"/>
        <v>20</v>
      </c>
      <c r="V6" s="12">
        <f>SUMIF(Liberec!$C$4:$C$4099,A6,Liberec!$F$4:$F$4099)</f>
        <v>15</v>
      </c>
      <c r="W6" s="10">
        <f>SUMIF(Pankrác!$C$4:$C$4099,A6,Pankrác!$F$4:$F$4099)</f>
        <v>0</v>
      </c>
      <c r="X6" s="14">
        <f>SUMIF(Pankrác!$C$4:$C$4099,A6,Pankrác!$F$4:$F$4099)</f>
        <v>0</v>
      </c>
      <c r="Y6" s="10">
        <f>SUMIF(Čestlice!$C$4:$C$4099,A6,Čestlice!$F$4:$F$4099)</f>
        <v>0</v>
      </c>
      <c r="Z6" s="14">
        <f>SUMIF(Budějovice!$C$4:$C$4099,A6,Budějovice!$F$4:$F$4099)</f>
        <v>0</v>
      </c>
      <c r="AA6" s="10">
        <f>SUMIF(Plzeň!$C$4:$C$4099,A6,Plzeň!$F$4:$F$4099)</f>
        <v>0</v>
      </c>
      <c r="AB6" s="14">
        <f>SUMIF(Strážní!$C$4:$C$4099,A6,Strážní!$F$4:$F$4099)</f>
        <v>12</v>
      </c>
      <c r="AC6" s="10">
        <f>SUMIF(Ivanovice!$C$4:$C$4099,A6,Ivanovice!$F$4:$F$4099)</f>
        <v>6</v>
      </c>
      <c r="AD6" s="78">
        <f>SUMIF(Blava!$C$4:$C$4099,A6,Blava!$F$4:$F$4099)</f>
        <v>0</v>
      </c>
      <c r="AF6" s="3" t="str">
        <f t="shared" si="2"/>
        <v>Nosník</v>
      </c>
      <c r="AG6" s="3" t="str">
        <f t="shared" si="3"/>
        <v>2700x100-40 / Zn (jekl)</v>
      </c>
    </row>
    <row r="7" spans="1:33" x14ac:dyDescent="0.25">
      <c r="A7" s="272" t="s">
        <v>83</v>
      </c>
      <c r="B7" s="117"/>
      <c r="C7" s="115"/>
      <c r="D7" s="126"/>
      <c r="E7" s="132"/>
      <c r="F7" s="128"/>
      <c r="G7" s="15"/>
      <c r="H7" s="262"/>
      <c r="I7" s="26"/>
      <c r="J7" s="17"/>
      <c r="K7" s="28"/>
      <c r="L7" s="17"/>
      <c r="M7" s="28"/>
      <c r="N7" s="17"/>
      <c r="O7" s="28"/>
      <c r="P7" s="17"/>
      <c r="Q7" s="28"/>
      <c r="R7" s="279"/>
      <c r="S7" s="80"/>
      <c r="T7" s="280"/>
      <c r="V7" s="12">
        <v>0</v>
      </c>
      <c r="W7" s="10">
        <f>SUMIF(Pankrác!$C$4:$C$4099,A7,Pankrác!$F$4:$F$4099)</f>
        <v>0</v>
      </c>
      <c r="X7" s="8">
        <f>SUMIF(Pankrác!$C$4:$C$4099,A7,Pankrác!$F$4:$F$4099)</f>
        <v>0</v>
      </c>
      <c r="Y7" s="17">
        <f>SUMIF(Čestlice!$C$4:$C$4099,A7,Čestlice!$F$4:$F$4099)</f>
        <v>0</v>
      </c>
      <c r="Z7" s="8">
        <f>SUMIF(Budějovice!$C$4:$C$4099,A7,Budějovice!$F$4:$F$4099)</f>
        <v>0</v>
      </c>
      <c r="AA7" s="17">
        <f>SUMIF(Plzeň!$C$4:$C$4099,A7,Plzeň!$F$4:$F$4099)</f>
        <v>0</v>
      </c>
      <c r="AB7" s="8">
        <f>SUMIF(Strážní!$C$4:$C$4099,A7,Strážní!$F$4:$F$4099)</f>
        <v>0</v>
      </c>
      <c r="AC7" s="17">
        <f>SUMIF(Ivanovice!$C$4:$C$4099,A7,Ivanovice!$F$4:$F$4099)</f>
        <v>0</v>
      </c>
      <c r="AD7" s="103">
        <f>SUMIF(Blava!$C$4:$C$4099,A7,Blava!$F$4:$F$4099)</f>
        <v>0</v>
      </c>
      <c r="AF7" s="3" t="str">
        <f t="shared" si="2"/>
        <v/>
      </c>
      <c r="AG7" s="3" t="str">
        <f t="shared" si="3"/>
        <v/>
      </c>
    </row>
    <row r="8" spans="1:33" x14ac:dyDescent="0.25">
      <c r="A8" s="271" t="s">
        <v>84</v>
      </c>
      <c r="B8" s="118" t="s">
        <v>30</v>
      </c>
      <c r="C8" s="114" t="s">
        <v>8</v>
      </c>
      <c r="D8" s="129">
        <v>2540</v>
      </c>
      <c r="E8" s="130">
        <v>60</v>
      </c>
      <c r="F8" s="131">
        <v>40</v>
      </c>
      <c r="G8" s="11" t="s">
        <v>17</v>
      </c>
      <c r="H8" s="261"/>
      <c r="I8" s="31"/>
      <c r="J8" s="10">
        <v>1</v>
      </c>
      <c r="K8" s="33"/>
      <c r="L8" s="10"/>
      <c r="M8" s="33"/>
      <c r="N8" s="10"/>
      <c r="O8" s="33"/>
      <c r="P8" s="10"/>
      <c r="Q8" s="33"/>
      <c r="R8" s="279">
        <v>26</v>
      </c>
      <c r="S8" s="80">
        <f t="shared" si="0"/>
        <v>6</v>
      </c>
      <c r="T8" s="280">
        <f t="shared" si="1"/>
        <v>20</v>
      </c>
      <c r="V8" s="12"/>
      <c r="W8" s="10">
        <f>SUMIF(Pankrác!$C$4:$C$4099,A8,Pankrác!$F$4:$F$4099)</f>
        <v>0</v>
      </c>
      <c r="X8" s="14">
        <f>SUMIF(Pankrác!$C$4:$C$4099,A8,Pankrác!$F$4:$F$4099)</f>
        <v>0</v>
      </c>
      <c r="Y8" s="10">
        <f>SUMIF(Čestlice!$C$4:$C$4099,A8,Čestlice!$F$4:$F$4099)</f>
        <v>0</v>
      </c>
      <c r="Z8" s="14">
        <f>SUMIF(Budějovice!$C$4:$C$4099,A8,Budějovice!$F$4:$F$4099)</f>
        <v>6</v>
      </c>
      <c r="AA8" s="10">
        <f>SUMIF(Plzeň!$C$4:$C$4099,A8,Plzeň!$F$4:$F$4099)</f>
        <v>0</v>
      </c>
      <c r="AB8" s="14">
        <f>SUMIF(Strážní!$C$4:$C$4099,A8,Strážní!$F$4:$F$4099)</f>
        <v>0</v>
      </c>
      <c r="AC8" s="10">
        <f>SUMIF(Ivanovice!$C$4:$C$4099,A8,Ivanovice!$F$4:$F$4099)</f>
        <v>0</v>
      </c>
      <c r="AD8" s="78">
        <f>SUMIF(Blava!$C$4:$C$4099,A8,Blava!$F$4:$F$4099)</f>
        <v>0</v>
      </c>
      <c r="AF8" s="3" t="str">
        <f t="shared" si="2"/>
        <v xml:space="preserve">Nosník - pro uložení DTD </v>
      </c>
      <c r="AG8" s="3" t="str">
        <f t="shared" si="3"/>
        <v>2540x60-40 / Oranž (jekl)</v>
      </c>
    </row>
    <row r="9" spans="1:33" x14ac:dyDescent="0.25">
      <c r="A9" s="115" t="s">
        <v>85</v>
      </c>
      <c r="B9" s="281" t="s">
        <v>14</v>
      </c>
      <c r="C9" s="115" t="s">
        <v>11</v>
      </c>
      <c r="D9" s="126">
        <v>2400</v>
      </c>
      <c r="E9" s="132">
        <v>120</v>
      </c>
      <c r="F9" s="128">
        <v>40</v>
      </c>
      <c r="G9" s="15" t="s">
        <v>17</v>
      </c>
      <c r="H9" s="262"/>
      <c r="I9" s="26">
        <v>12</v>
      </c>
      <c r="J9" s="17"/>
      <c r="K9" s="28"/>
      <c r="L9" s="17"/>
      <c r="M9" s="28">
        <v>2</v>
      </c>
      <c r="N9" s="17"/>
      <c r="O9" s="28"/>
      <c r="P9" s="17">
        <v>2</v>
      </c>
      <c r="Q9" s="28">
        <v>8</v>
      </c>
      <c r="R9" s="279">
        <f t="shared" ref="R9:R47" si="4">SUM(I9:Q9)</f>
        <v>24</v>
      </c>
      <c r="S9" s="80">
        <f t="shared" si="0"/>
        <v>12</v>
      </c>
      <c r="T9" s="280">
        <f t="shared" si="1"/>
        <v>12</v>
      </c>
      <c r="V9" s="12">
        <f>SUMIF(Liberec!$C$4:$C$4099,A9,Liberec!$F$4:$F$4099)</f>
        <v>0</v>
      </c>
      <c r="W9" s="10">
        <f>SUMIF(Pankrác!$C$4:$C$4099,A9,Pankrác!$F$4:$F$4099)</f>
        <v>0</v>
      </c>
      <c r="X9" s="8">
        <f>SUMIF(Pankrác!$C$4:$C$4099,A9,Pankrác!$F$4:$F$4099)</f>
        <v>0</v>
      </c>
      <c r="Y9" s="17">
        <f>SUMIF(Čestlice!$C$4:$C$4099,A9,Čestlice!$F$4:$F$4099)</f>
        <v>0</v>
      </c>
      <c r="Z9" s="8">
        <f>SUMIF(Budějovice!$C$4:$C$4099,A9,Budějovice!$F$4:$F$4099)</f>
        <v>0</v>
      </c>
      <c r="AA9" s="17">
        <f>SUMIF(Plzeň!$C$4:$C$4099,A9,Plzeň!$F$4:$F$4099)</f>
        <v>0</v>
      </c>
      <c r="AB9" s="8">
        <f>SUMIF(Strážní!$C$4:$C$4099,A9,Strážní!$F$4:$F$4099)</f>
        <v>12</v>
      </c>
      <c r="AC9" s="17">
        <f>SUMIF(Ivanovice!$C$4:$C$4099,A9,Ivanovice!$F$4:$F$4099)</f>
        <v>0</v>
      </c>
      <c r="AD9" s="103">
        <f>SUMIF(Blava!$C$4:$C$4099,A9,Blava!$F$4:$F$4099)</f>
        <v>0</v>
      </c>
      <c r="AF9" s="3" t="str">
        <f t="shared" si="2"/>
        <v>Nosník</v>
      </c>
      <c r="AG9" s="3" t="str">
        <f t="shared" si="3"/>
        <v>2400x120-40 / Zn (jekl)</v>
      </c>
    </row>
    <row r="10" spans="1:33" x14ac:dyDescent="0.25">
      <c r="A10" s="114" t="s">
        <v>86</v>
      </c>
      <c r="B10" s="282"/>
      <c r="C10" s="114"/>
      <c r="D10" s="129"/>
      <c r="E10" s="134"/>
      <c r="F10" s="131"/>
      <c r="G10" s="11"/>
      <c r="H10" s="261"/>
      <c r="I10" s="12"/>
      <c r="J10" s="10"/>
      <c r="K10" s="14"/>
      <c r="L10" s="10"/>
      <c r="M10" s="14"/>
      <c r="N10" s="10"/>
      <c r="O10" s="14"/>
      <c r="P10" s="10"/>
      <c r="Q10" s="14"/>
      <c r="R10" s="279"/>
      <c r="S10" s="80"/>
      <c r="T10" s="280"/>
      <c r="V10" s="12">
        <v>0</v>
      </c>
      <c r="W10" s="10">
        <f>SUMIF(Pankrác!$C$4:$C$4099,A10,Pankrác!$F$4:$F$4099)</f>
        <v>0</v>
      </c>
      <c r="X10" s="14">
        <f>SUMIF(Pankrác!$C$4:$C$4099,A10,Pankrác!$F$4:$F$4099)</f>
        <v>0</v>
      </c>
      <c r="Y10" s="10">
        <f>SUMIF(Čestlice!$C$4:$C$4099,A10,Čestlice!$F$4:$F$4099)</f>
        <v>0</v>
      </c>
      <c r="Z10" s="14">
        <f>SUMIF(Budějovice!$C$4:$C$4099,A10,Budějovice!$F$4:$F$4099)</f>
        <v>0</v>
      </c>
      <c r="AA10" s="10">
        <f>SUMIF(Plzeň!$C$4:$C$4099,A10,Plzeň!$F$4:$F$4099)</f>
        <v>0</v>
      </c>
      <c r="AB10" s="14">
        <f>SUMIF(Strážní!$C$4:$C$4099,A10,Strážní!$F$4:$F$4099)</f>
        <v>0</v>
      </c>
      <c r="AC10" s="10">
        <f>SUMIF(Ivanovice!$C$4:$C$4099,A10,Ivanovice!$F$4:$F$4099)</f>
        <v>0</v>
      </c>
      <c r="AD10" s="78">
        <f>SUMIF(Blava!$C$4:$C$4099,A10,Blava!$F$4:$F$4099)</f>
        <v>0</v>
      </c>
      <c r="AF10" s="3" t="str">
        <f t="shared" si="2"/>
        <v/>
      </c>
      <c r="AG10" s="3" t="str">
        <f t="shared" si="3"/>
        <v/>
      </c>
    </row>
    <row r="11" spans="1:33" x14ac:dyDescent="0.25">
      <c r="A11" s="115" t="s">
        <v>87</v>
      </c>
      <c r="B11" s="281" t="s">
        <v>284</v>
      </c>
      <c r="C11" s="115" t="s">
        <v>8</v>
      </c>
      <c r="D11" s="126">
        <v>2200</v>
      </c>
      <c r="E11" s="139">
        <v>100</v>
      </c>
      <c r="F11" s="128">
        <v>40</v>
      </c>
      <c r="G11" s="15" t="s">
        <v>17</v>
      </c>
      <c r="H11" s="262"/>
      <c r="I11" s="6"/>
      <c r="J11" s="17"/>
      <c r="K11" s="8"/>
      <c r="L11" s="17"/>
      <c r="M11" s="8"/>
      <c r="N11" s="17"/>
      <c r="O11" s="8"/>
      <c r="P11" s="17">
        <v>4</v>
      </c>
      <c r="Q11" s="8"/>
      <c r="R11" s="279">
        <v>6</v>
      </c>
      <c r="S11" s="80">
        <f t="shared" si="0"/>
        <v>4</v>
      </c>
      <c r="T11" s="280">
        <f t="shared" si="1"/>
        <v>2</v>
      </c>
      <c r="V11" s="12">
        <f>SUMIF(Liberec!$C$4:$C$4099,A11,Liberec!$F$4:$F$4099)</f>
        <v>4</v>
      </c>
      <c r="W11" s="10">
        <f>SUMIF(Pankrác!$C$4:$C$4099,A11,Pankrác!$F$4:$F$4099)</f>
        <v>0</v>
      </c>
      <c r="X11" s="8">
        <f>SUMIF(Pankrác!$C$4:$C$4099,A11,Pankrác!$F$4:$F$4099)</f>
        <v>0</v>
      </c>
      <c r="Y11" s="17">
        <f>SUMIF(Čestlice!$C$4:$C$4099,A11,Čestlice!$F$4:$F$4099)</f>
        <v>0</v>
      </c>
      <c r="Z11" s="8">
        <f>SUMIF(Budějovice!$C$4:$C$4099,A11,Budějovice!$F$4:$F$4099)</f>
        <v>0</v>
      </c>
      <c r="AA11" s="17">
        <f>SUMIF(Plzeň!$C$4:$C$4099,A11,Plzeň!$F$4:$F$4099)</f>
        <v>0</v>
      </c>
      <c r="AB11" s="8">
        <f>SUMIF(Strážní!$C$4:$C$4099,A11,Strážní!$F$4:$F$4099)</f>
        <v>0</v>
      </c>
      <c r="AC11" s="17">
        <f>SUMIF(Ivanovice!$C$4:$C$4099,A11,Ivanovice!$F$4:$F$4099)</f>
        <v>0</v>
      </c>
      <c r="AD11" s="103">
        <f>SUMIF(Blava!$C$4:$C$4099,A11,Blava!$F$4:$F$4099)</f>
        <v>0</v>
      </c>
      <c r="AF11" s="3" t="str">
        <f t="shared" si="2"/>
        <v xml:space="preserve">Nosník </v>
      </c>
      <c r="AG11" s="3" t="str">
        <f t="shared" si="3"/>
        <v>2200x100-40 / Oranž (jekl)</v>
      </c>
    </row>
    <row r="12" spans="1:33" x14ac:dyDescent="0.25">
      <c r="A12" s="114" t="s">
        <v>88</v>
      </c>
      <c r="B12" s="281" t="s">
        <v>284</v>
      </c>
      <c r="C12" s="114" t="s">
        <v>8</v>
      </c>
      <c r="D12" s="129">
        <v>2200</v>
      </c>
      <c r="E12" s="134">
        <v>60</v>
      </c>
      <c r="F12" s="131">
        <v>40</v>
      </c>
      <c r="G12" s="11" t="s">
        <v>17</v>
      </c>
      <c r="H12" s="261"/>
      <c r="I12" s="12"/>
      <c r="J12" s="10"/>
      <c r="K12" s="14"/>
      <c r="L12" s="10"/>
      <c r="M12" s="14"/>
      <c r="N12" s="10"/>
      <c r="O12" s="14"/>
      <c r="P12" s="10">
        <v>3</v>
      </c>
      <c r="Q12" s="14"/>
      <c r="R12" s="279">
        <v>8</v>
      </c>
      <c r="S12" s="80">
        <f t="shared" si="0"/>
        <v>3</v>
      </c>
      <c r="T12" s="280">
        <f t="shared" si="1"/>
        <v>5</v>
      </c>
      <c r="V12" s="12">
        <f>SUMIF(Liberec!$C$4:$C$4099,A12,Liberec!$F$4:$F$4099)</f>
        <v>3</v>
      </c>
      <c r="W12" s="10">
        <f>SUMIF(Pankrác!$C$4:$C$4099,A12,Pankrác!$F$4:$F$4099)</f>
        <v>0</v>
      </c>
      <c r="X12" s="14">
        <f>SUMIF(Pankrác!$C$4:$C$4099,A12,Pankrác!$F$4:$F$4099)</f>
        <v>0</v>
      </c>
      <c r="Y12" s="10">
        <f>SUMIF(Čestlice!$C$4:$C$4099,A12,Čestlice!$F$4:$F$4099)</f>
        <v>0</v>
      </c>
      <c r="Z12" s="14">
        <f>SUMIF(Budějovice!$C$4:$C$4099,A12,Budějovice!$F$4:$F$4099)</f>
        <v>0</v>
      </c>
      <c r="AA12" s="10">
        <f>SUMIF(Plzeň!$C$4:$C$4099,A12,Plzeň!$F$4:$F$4099)</f>
        <v>0</v>
      </c>
      <c r="AB12" s="14">
        <f>SUMIF(Strážní!$C$4:$C$4099,A12,Strážní!$F$4:$F$4099)</f>
        <v>0</v>
      </c>
      <c r="AC12" s="10">
        <f>SUMIF(Ivanovice!$C$4:$C$4099,A12,Ivanovice!$F$4:$F$4099)</f>
        <v>0</v>
      </c>
      <c r="AD12" s="78">
        <f>SUMIF(Blava!$C$4:$C$4099,A12,Blava!$F$4:$F$4099)</f>
        <v>0</v>
      </c>
      <c r="AF12" s="3" t="str">
        <f t="shared" si="2"/>
        <v xml:space="preserve">Nosník </v>
      </c>
      <c r="AG12" s="3" t="str">
        <f t="shared" si="3"/>
        <v>2200x60-40 / Oranž (jekl)</v>
      </c>
    </row>
    <row r="13" spans="1:33" x14ac:dyDescent="0.25">
      <c r="A13" s="115" t="s">
        <v>89</v>
      </c>
      <c r="B13" s="281"/>
      <c r="C13" s="115"/>
      <c r="D13" s="126"/>
      <c r="E13" s="139"/>
      <c r="F13" s="128"/>
      <c r="G13" s="15"/>
      <c r="H13" s="262"/>
      <c r="I13" s="6"/>
      <c r="J13" s="17"/>
      <c r="K13" s="8"/>
      <c r="L13" s="17"/>
      <c r="M13" s="8"/>
      <c r="N13" s="17"/>
      <c r="O13" s="8"/>
      <c r="P13" s="17"/>
      <c r="Q13" s="8"/>
      <c r="R13" s="279"/>
      <c r="S13" s="80"/>
      <c r="T13" s="280"/>
      <c r="V13" s="12">
        <f>SUMIF(Liberec!$C$4:$C$4099,A13,Liberec!$F$4:$F$4099)</f>
        <v>0</v>
      </c>
      <c r="W13" s="10">
        <f>SUMIF(Pankrác!$C$4:$C$4099,A13,Pankrác!$F$4:$F$4099)</f>
        <v>0</v>
      </c>
      <c r="X13" s="8">
        <f>SUMIF(Pankrác!$C$4:$C$4099,A13,Pankrác!$F$4:$F$4099)</f>
        <v>0</v>
      </c>
      <c r="Y13" s="17">
        <f>SUMIF(Čestlice!$C$4:$C$4099,A13,Čestlice!$F$4:$F$4099)</f>
        <v>0</v>
      </c>
      <c r="Z13" s="8">
        <f>SUMIF(Budějovice!$C$4:$C$4099,A13,Budějovice!$F$4:$F$4099)</f>
        <v>16</v>
      </c>
      <c r="AA13" s="17">
        <f>SUMIF(Plzeň!$C$4:$C$4099,A13,Plzeň!$F$4:$F$4099)</f>
        <v>0</v>
      </c>
      <c r="AB13" s="8">
        <f>SUMIF(Strážní!$C$4:$C$4099,A13,Strážní!$F$4:$F$4099)</f>
        <v>8</v>
      </c>
      <c r="AC13" s="17">
        <f>SUMIF(Ivanovice!$C$4:$C$4099,A13,Ivanovice!$F$4:$F$4099)</f>
        <v>0</v>
      </c>
      <c r="AD13" s="103">
        <f>SUMIF(Blava!$C$4:$C$4099,A13,Blava!$F$4:$F$4099)</f>
        <v>2</v>
      </c>
      <c r="AF13" s="3" t="str">
        <f t="shared" si="2"/>
        <v/>
      </c>
      <c r="AG13" s="3" t="str">
        <f t="shared" si="3"/>
        <v/>
      </c>
    </row>
    <row r="14" spans="1:33" x14ac:dyDescent="0.25">
      <c r="A14" s="114" t="s">
        <v>90</v>
      </c>
      <c r="B14" s="281" t="s">
        <v>284</v>
      </c>
      <c r="C14" s="114" t="s">
        <v>8</v>
      </c>
      <c r="D14" s="129">
        <v>1800</v>
      </c>
      <c r="E14" s="134">
        <v>100</v>
      </c>
      <c r="F14" s="131">
        <v>40</v>
      </c>
      <c r="G14" s="11" t="s">
        <v>17</v>
      </c>
      <c r="H14" s="261"/>
      <c r="I14" s="12"/>
      <c r="J14" s="10"/>
      <c r="K14" s="14"/>
      <c r="L14" s="10"/>
      <c r="M14" s="14">
        <v>1</v>
      </c>
      <c r="N14" s="10"/>
      <c r="O14" s="14"/>
      <c r="P14" s="10">
        <v>11</v>
      </c>
      <c r="Q14" s="14"/>
      <c r="R14" s="279">
        <v>24</v>
      </c>
      <c r="S14" s="80">
        <f t="shared" si="0"/>
        <v>12</v>
      </c>
      <c r="T14" s="280">
        <f t="shared" si="1"/>
        <v>12</v>
      </c>
      <c r="V14" s="12">
        <f>SUMIF(Liberec!$C$4:$C$4099,A14,Liberec!$F$4:$F$4099)</f>
        <v>12</v>
      </c>
      <c r="W14" s="10">
        <f>SUMIF(Pankrác!$C$4:$C$4099,A14,Pankrác!$F$4:$F$4099)</f>
        <v>0</v>
      </c>
      <c r="X14" s="14">
        <f>SUMIF(Pankrác!$C$4:$C$4099,A14,Pankrác!$F$4:$F$4099)</f>
        <v>0</v>
      </c>
      <c r="Y14" s="10">
        <f>SUMIF(Čestlice!$C$4:$C$4099,A14,Čestlice!$F$4:$F$4099)</f>
        <v>0</v>
      </c>
      <c r="Z14" s="14">
        <f>SUMIF(Budějovice!$C$4:$C$4099,A14,Budějovice!$F$4:$F$4099)</f>
        <v>0</v>
      </c>
      <c r="AA14" s="10">
        <f>SUMIF(Plzeň!$C$4:$C$4099,A14,Plzeň!$F$4:$F$4099)</f>
        <v>0</v>
      </c>
      <c r="AB14" s="14">
        <f>SUMIF(Strážní!$C$4:$C$4099,A14,Strážní!$F$4:$F$4099)</f>
        <v>0</v>
      </c>
      <c r="AC14" s="10">
        <f>SUMIF(Ivanovice!$C$4:$C$4099,A14,Ivanovice!$F$4:$F$4099)</f>
        <v>0</v>
      </c>
      <c r="AD14" s="78">
        <f>SUMIF(Blava!$C$4:$C$4099,A14,Blava!$F$4:$F$4099)</f>
        <v>0</v>
      </c>
      <c r="AF14" s="3" t="str">
        <f t="shared" si="2"/>
        <v xml:space="preserve">Nosník </v>
      </c>
      <c r="AG14" s="3" t="str">
        <f t="shared" si="3"/>
        <v>1800x100-40 / Oranž (jekl)</v>
      </c>
    </row>
    <row r="15" spans="1:33" x14ac:dyDescent="0.25">
      <c r="A15" s="115" t="s">
        <v>91</v>
      </c>
      <c r="B15" s="117" t="s">
        <v>14</v>
      </c>
      <c r="C15" s="115" t="s">
        <v>8</v>
      </c>
      <c r="D15" s="126">
        <v>2400</v>
      </c>
      <c r="E15" s="139">
        <v>100</v>
      </c>
      <c r="F15" s="128">
        <v>40</v>
      </c>
      <c r="G15" s="15" t="s">
        <v>17</v>
      </c>
      <c r="H15" s="262"/>
      <c r="I15" s="6"/>
      <c r="J15" s="17"/>
      <c r="K15" s="8"/>
      <c r="L15" s="17"/>
      <c r="M15" s="8">
        <v>1</v>
      </c>
      <c r="N15" s="17"/>
      <c r="O15" s="8"/>
      <c r="P15" s="17"/>
      <c r="Q15" s="8"/>
      <c r="R15" s="279">
        <v>5</v>
      </c>
      <c r="S15" s="80">
        <f t="shared" si="0"/>
        <v>1</v>
      </c>
      <c r="T15" s="280">
        <f t="shared" si="1"/>
        <v>4</v>
      </c>
      <c r="V15" s="12">
        <f>SUMIF(Liberec!$C$4:$C$4099,A15,Liberec!$F$4:$F$4099)</f>
        <v>1</v>
      </c>
      <c r="W15" s="10">
        <f>SUMIF(Pankrác!$C$4:$C$4099,A15,Pankrác!$F$4:$F$4099)</f>
        <v>0</v>
      </c>
      <c r="X15" s="8">
        <f>SUMIF(Pankrác!$C$4:$C$4099,A15,Pankrác!$F$4:$F$4099)</f>
        <v>0</v>
      </c>
      <c r="Y15" s="17">
        <f>SUMIF(Čestlice!$C$4:$C$4099,A15,Čestlice!$F$4:$F$4099)</f>
        <v>0</v>
      </c>
      <c r="Z15" s="8">
        <f>SUMIF(Budějovice!$C$4:$C$4099,A15,Budějovice!$F$4:$F$4099)</f>
        <v>0</v>
      </c>
      <c r="AA15" s="17">
        <f>SUMIF(Plzeň!$C$4:$C$4099,A15,Plzeň!$F$4:$F$4099)</f>
        <v>0</v>
      </c>
      <c r="AB15" s="8">
        <f>SUMIF(Strážní!$C$4:$C$4099,A15,Strážní!$F$4:$F$4099)</f>
        <v>0</v>
      </c>
      <c r="AC15" s="17">
        <f>SUMIF(Ivanovice!$C$4:$C$4099,A15,Ivanovice!$F$4:$F$4099)</f>
        <v>0</v>
      </c>
      <c r="AD15" s="103">
        <f>SUMIF(Blava!$C$4:$C$4099,A15,Blava!$F$4:$F$4099)</f>
        <v>0</v>
      </c>
      <c r="AF15" s="3" t="str">
        <f t="shared" si="2"/>
        <v>Nosník</v>
      </c>
      <c r="AG15" s="3" t="str">
        <f t="shared" si="3"/>
        <v>2400x100-40 / Oranž (jekl)</v>
      </c>
    </row>
    <row r="16" spans="1:33" x14ac:dyDescent="0.25">
      <c r="A16" s="114" t="s">
        <v>92</v>
      </c>
      <c r="B16" s="118" t="s">
        <v>274</v>
      </c>
      <c r="C16" s="114" t="s">
        <v>27</v>
      </c>
      <c r="D16" s="129">
        <v>1800</v>
      </c>
      <c r="E16" s="134">
        <v>100</v>
      </c>
      <c r="F16" s="131">
        <v>40</v>
      </c>
      <c r="G16" s="11" t="s">
        <v>17</v>
      </c>
      <c r="H16" s="261"/>
      <c r="I16" s="12"/>
      <c r="J16" s="10"/>
      <c r="K16" s="14"/>
      <c r="L16" s="10"/>
      <c r="M16" s="14"/>
      <c r="N16" s="10"/>
      <c r="O16" s="14"/>
      <c r="P16" s="10">
        <v>24</v>
      </c>
      <c r="Q16" s="14"/>
      <c r="R16" s="279">
        <f t="shared" si="4"/>
        <v>24</v>
      </c>
      <c r="S16" s="80">
        <f t="shared" si="0"/>
        <v>24</v>
      </c>
      <c r="T16" s="280">
        <f t="shared" si="1"/>
        <v>0</v>
      </c>
      <c r="V16" s="12">
        <f>SUMIF(Liberec!$C$4:$C$4099,A16,Liberec!$F$4:$F$4099)</f>
        <v>24</v>
      </c>
      <c r="W16" s="10">
        <f>SUMIF(Pankrác!$C$4:$C$4099,A16,Pankrác!$F$4:$F$4099)</f>
        <v>0</v>
      </c>
      <c r="X16" s="14">
        <f>SUMIF(Pankrác!$C$4:$C$4099,A16,Pankrác!$F$4:$F$4099)</f>
        <v>0</v>
      </c>
      <c r="Y16" s="10">
        <f>SUMIF(Čestlice!$C$4:$C$4099,A16,Čestlice!$F$4:$F$4099)</f>
        <v>0</v>
      </c>
      <c r="Z16" s="14">
        <f>SUMIF(Budějovice!$C$4:$C$4099,A16,Budějovice!$F$4:$F$4099)</f>
        <v>0</v>
      </c>
      <c r="AA16" s="10">
        <f>SUMIF(Plzeň!$C$4:$C$4099,A16,Plzeň!$F$4:$F$4099)</f>
        <v>0</v>
      </c>
      <c r="AB16" s="14">
        <f>SUMIF(Strážní!$C$4:$C$4099,A16,Strážní!$F$4:$F$4099)</f>
        <v>0</v>
      </c>
      <c r="AC16" s="10">
        <f>SUMIF(Ivanovice!$C$4:$C$4099,A16,Ivanovice!$F$4:$F$4099)</f>
        <v>0</v>
      </c>
      <c r="AD16" s="78">
        <f>SUMIF(Blava!$C$4:$C$4099,A16,Blava!$F$4:$F$4099)</f>
        <v>0</v>
      </c>
      <c r="AF16" s="3" t="str">
        <f t="shared" si="2"/>
        <v>Nosník vyřazeno</v>
      </c>
      <c r="AG16" s="3" t="str">
        <f t="shared" si="3"/>
        <v>1800x100-40 / Šedá (jekl)</v>
      </c>
    </row>
    <row r="17" spans="1:33" x14ac:dyDescent="0.25">
      <c r="A17" s="124" t="s">
        <v>93</v>
      </c>
      <c r="B17" s="125" t="s">
        <v>284</v>
      </c>
      <c r="C17" s="124" t="s">
        <v>8</v>
      </c>
      <c r="D17" s="146">
        <v>1400</v>
      </c>
      <c r="E17" s="145">
        <v>120</v>
      </c>
      <c r="F17" s="144">
        <v>50</v>
      </c>
      <c r="G17" s="43" t="s">
        <v>17</v>
      </c>
      <c r="H17" s="290"/>
      <c r="I17" s="74"/>
      <c r="J17" s="75">
        <v>7</v>
      </c>
      <c r="K17" s="8"/>
      <c r="L17" s="17"/>
      <c r="M17" s="8"/>
      <c r="N17" s="17"/>
      <c r="O17" s="8"/>
      <c r="P17" s="17"/>
      <c r="Q17" s="8"/>
      <c r="R17" s="279">
        <v>10</v>
      </c>
      <c r="S17" s="80">
        <f t="shared" si="0"/>
        <v>7</v>
      </c>
      <c r="T17" s="280">
        <f t="shared" si="1"/>
        <v>3</v>
      </c>
      <c r="V17" s="12">
        <f>SUMIF(Liberec!$C$4:$C$4099,A17,Liberec!$F$4:$F$4099)</f>
        <v>3</v>
      </c>
      <c r="W17" s="10">
        <f>SUMIF(Pankrác!$C$4:$C$4099,A17,Pankrác!$F$4:$F$4099)</f>
        <v>0</v>
      </c>
      <c r="X17" s="8">
        <f>SUMIF(Pankrác!$C$4:$C$4099,A17,Pankrác!$F$4:$F$4099)</f>
        <v>0</v>
      </c>
      <c r="Y17" s="17">
        <f>SUMIF(Čestlice!$C$4:$C$4099,A17,Čestlice!$F$4:$F$4099)</f>
        <v>0</v>
      </c>
      <c r="Z17" s="8">
        <f>SUMIF(Budějovice!$C$4:$C$4099,A17,Budějovice!$F$4:$F$4099)</f>
        <v>4</v>
      </c>
      <c r="AA17" s="17">
        <f>SUMIF(Plzeň!$C$4:$C$4099,A17,Plzeň!$F$4:$F$4099)</f>
        <v>0</v>
      </c>
      <c r="AB17" s="8">
        <f>SUMIF(Strážní!$C$4:$C$4099,A17,Strážní!$F$4:$F$4099)</f>
        <v>0</v>
      </c>
      <c r="AC17" s="17">
        <f>SUMIF(Ivanovice!$C$4:$C$4099,A17,Ivanovice!$F$4:$F$4099)</f>
        <v>0</v>
      </c>
      <c r="AD17" s="103">
        <f>SUMIF(Blava!$C$4:$C$4099,A17,Blava!$F$4:$F$4099)</f>
        <v>0</v>
      </c>
      <c r="AF17" s="3" t="str">
        <f t="shared" si="2"/>
        <v xml:space="preserve">Nosník </v>
      </c>
      <c r="AG17" s="3" t="str">
        <f t="shared" si="3"/>
        <v>1400x120-50 / Oranž (jekl)</v>
      </c>
    </row>
    <row r="18" spans="1:33" x14ac:dyDescent="0.25">
      <c r="A18" s="115" t="s">
        <v>94</v>
      </c>
      <c r="B18" s="125" t="s">
        <v>284</v>
      </c>
      <c r="C18" s="115" t="s">
        <v>8</v>
      </c>
      <c r="D18" s="126">
        <v>1400</v>
      </c>
      <c r="E18" s="139">
        <v>60</v>
      </c>
      <c r="F18" s="128">
        <v>40</v>
      </c>
      <c r="G18" s="15" t="s">
        <v>17</v>
      </c>
      <c r="H18" s="262"/>
      <c r="I18" s="6">
        <v>5</v>
      </c>
      <c r="J18" s="17"/>
      <c r="K18" s="14"/>
      <c r="L18" s="10"/>
      <c r="M18" s="14"/>
      <c r="N18" s="10"/>
      <c r="O18" s="14"/>
      <c r="P18" s="10"/>
      <c r="Q18" s="14">
        <v>7</v>
      </c>
      <c r="R18" s="279">
        <v>15</v>
      </c>
      <c r="S18" s="80">
        <f t="shared" si="0"/>
        <v>12</v>
      </c>
      <c r="T18" s="280">
        <f t="shared" si="1"/>
        <v>3</v>
      </c>
      <c r="V18" s="12">
        <f>SUMIF(Liberec!$C$4:$C$4099,A18,Liberec!$F$4:$F$4099)</f>
        <v>12</v>
      </c>
      <c r="W18" s="10">
        <f>SUMIF(Pankrác!$C$4:$C$4099,A18,Pankrác!$F$4:$F$4099)</f>
        <v>0</v>
      </c>
      <c r="X18" s="14">
        <f>SUMIF(Pankrác!$C$4:$C$4099,A18,Pankrác!$F$4:$F$4099)</f>
        <v>0</v>
      </c>
      <c r="Y18" s="10">
        <f>SUMIF(Čestlice!$C$4:$C$4099,A18,Čestlice!$F$4:$F$4099)</f>
        <v>0</v>
      </c>
      <c r="Z18" s="14">
        <f>SUMIF(Budějovice!$C$4:$C$4099,A18,Budějovice!$F$4:$F$4099)</f>
        <v>0</v>
      </c>
      <c r="AA18" s="10">
        <f>SUMIF(Plzeň!$C$4:$C$4099,A18,Plzeň!$F$4:$F$4099)</f>
        <v>0</v>
      </c>
      <c r="AB18" s="14">
        <f>SUMIF(Strážní!$C$4:$C$4099,A18,Strážní!$F$4:$F$4099)</f>
        <v>0</v>
      </c>
      <c r="AC18" s="10">
        <f>SUMIF(Ivanovice!$C$4:$C$4099,A18,Ivanovice!$F$4:$F$4099)</f>
        <v>0</v>
      </c>
      <c r="AD18" s="78">
        <f>SUMIF(Blava!$C$4:$C$4099,A18,Blava!$F$4:$F$4099)</f>
        <v>0</v>
      </c>
      <c r="AF18" s="3" t="str">
        <f t="shared" si="2"/>
        <v xml:space="preserve">Nosník </v>
      </c>
      <c r="AG18" s="3" t="str">
        <f t="shared" si="3"/>
        <v>1400x60-40 / Oranž (jekl)</v>
      </c>
    </row>
    <row r="19" spans="1:33" x14ac:dyDescent="0.25">
      <c r="A19" s="114" t="s">
        <v>95</v>
      </c>
      <c r="B19" s="118" t="s">
        <v>14</v>
      </c>
      <c r="C19" s="114" t="s">
        <v>11</v>
      </c>
      <c r="D19" s="129">
        <v>1390</v>
      </c>
      <c r="E19" s="134">
        <v>120</v>
      </c>
      <c r="F19" s="131">
        <v>40</v>
      </c>
      <c r="G19" s="11" t="s">
        <v>17</v>
      </c>
      <c r="H19" s="261"/>
      <c r="I19" s="31"/>
      <c r="J19" s="10">
        <v>24</v>
      </c>
      <c r="K19" s="28"/>
      <c r="L19" s="17"/>
      <c r="M19" s="28"/>
      <c r="N19" s="17"/>
      <c r="O19" s="28"/>
      <c r="P19" s="17"/>
      <c r="Q19" s="28"/>
      <c r="R19" s="279">
        <v>20</v>
      </c>
      <c r="S19" s="80">
        <v>10</v>
      </c>
      <c r="T19" s="280">
        <f t="shared" si="1"/>
        <v>10</v>
      </c>
      <c r="V19" s="12">
        <f>SUMIF(Liberec!$C$4:$C$4099,A19,Liberec!$F$4:$F$4099)</f>
        <v>4</v>
      </c>
      <c r="W19" s="10">
        <f>SUMIF(Pankrác!$C$4:$C$4099,A19,Pankrác!$F$4:$F$4099)</f>
        <v>0</v>
      </c>
      <c r="X19" s="8">
        <f>SUMIF(Pankrác!$C$4:$C$4099,A19,Pankrác!$F$4:$F$4099)</f>
        <v>0</v>
      </c>
      <c r="Y19" s="17">
        <f>SUMIF(Čestlice!$C$4:$C$4099,A19,Čestlice!$F$4:$F$4099)</f>
        <v>0</v>
      </c>
      <c r="Z19" s="8">
        <f>SUMIF(Budějovice!$C$4:$C$4099,A19,Budějovice!$F$4:$F$4099)</f>
        <v>0</v>
      </c>
      <c r="AA19" s="17">
        <f>SUMIF(Plzeň!$C$4:$C$4099,A19,Plzeň!$F$4:$F$4099)</f>
        <v>0</v>
      </c>
      <c r="AB19" s="8">
        <f>SUMIF(Strážní!$C$4:$C$4099,A19,Strážní!$F$4:$F$4099)</f>
        <v>0</v>
      </c>
      <c r="AC19" s="17">
        <f>SUMIF(Ivanovice!$C$4:$C$4099,A19,Ivanovice!$F$4:$F$4099)</f>
        <v>0</v>
      </c>
      <c r="AD19" s="103">
        <f>SUMIF(Blava!$C$4:$C$4099,A19,Blava!$F$4:$F$4099)</f>
        <v>0</v>
      </c>
      <c r="AF19" s="3" t="str">
        <f t="shared" si="2"/>
        <v>Nosník</v>
      </c>
      <c r="AG19" s="3" t="str">
        <f t="shared" si="3"/>
        <v>1390x120-40 / Zn (jekl)</v>
      </c>
    </row>
    <row r="20" spans="1:33" x14ac:dyDescent="0.25">
      <c r="A20" s="115" t="s">
        <v>96</v>
      </c>
      <c r="B20" s="117" t="s">
        <v>14</v>
      </c>
      <c r="C20" s="115" t="s">
        <v>11</v>
      </c>
      <c r="D20" s="126">
        <v>1390</v>
      </c>
      <c r="E20" s="139">
        <v>100</v>
      </c>
      <c r="F20" s="128">
        <v>40</v>
      </c>
      <c r="G20" s="15"/>
      <c r="H20" s="262"/>
      <c r="I20" s="26"/>
      <c r="J20" s="17">
        <v>9</v>
      </c>
      <c r="K20" s="33"/>
      <c r="L20" s="10"/>
      <c r="M20" s="33"/>
      <c r="N20" s="10"/>
      <c r="O20" s="33">
        <v>8</v>
      </c>
      <c r="P20" s="10"/>
      <c r="Q20" s="33"/>
      <c r="R20" s="279">
        <f t="shared" si="4"/>
        <v>17</v>
      </c>
      <c r="S20" s="80">
        <v>10</v>
      </c>
      <c r="T20" s="280">
        <f t="shared" si="1"/>
        <v>7</v>
      </c>
      <c r="V20" s="12">
        <f>SUMIF(Liberec!$C$4:$C$4099,A20,Liberec!$F$4:$F$4099)</f>
        <v>9</v>
      </c>
      <c r="W20" s="10">
        <f>SUMIF(Pankrác!$C$4:$C$4099,A20,Pankrác!$F$4:$F$4099)</f>
        <v>0</v>
      </c>
      <c r="X20" s="14">
        <f>SUMIF(Pankrác!$C$4:$C$4099,A20,Pankrác!$F$4:$F$4099)</f>
        <v>0</v>
      </c>
      <c r="Y20" s="10">
        <f>SUMIF(Čestlice!$C$4:$C$4099,A20,Čestlice!$F$4:$F$4099)</f>
        <v>0</v>
      </c>
      <c r="Z20" s="14">
        <f>SUMIF(Budějovice!$C$4:$C$4099,A20,Budějovice!$F$4:$F$4099)</f>
        <v>0</v>
      </c>
      <c r="AA20" s="10">
        <f>SUMIF(Plzeň!$C$4:$C$4099,A20,Plzeň!$F$4:$F$4099)</f>
        <v>0</v>
      </c>
      <c r="AB20" s="14">
        <f>SUMIF(Strážní!$C$4:$C$4099,A20,Strážní!$F$4:$F$4099)</f>
        <v>0</v>
      </c>
      <c r="AC20" s="10">
        <f>SUMIF(Ivanovice!$C$4:$C$4099,A20,Ivanovice!$F$4:$F$4099)</f>
        <v>0</v>
      </c>
      <c r="AD20" s="78">
        <f>SUMIF(Blava!$C$4:$C$4099,A20,Blava!$F$4:$F$4099)</f>
        <v>0</v>
      </c>
      <c r="AF20" s="3" t="str">
        <f t="shared" si="2"/>
        <v>Nosník</v>
      </c>
      <c r="AG20" s="3" t="str">
        <f t="shared" si="3"/>
        <v>1390x100-40 / Zn ()</v>
      </c>
    </row>
    <row r="21" spans="1:33" x14ac:dyDescent="0.25">
      <c r="A21" s="114" t="s">
        <v>97</v>
      </c>
      <c r="B21" s="118"/>
      <c r="C21" s="114"/>
      <c r="D21" s="129"/>
      <c r="E21" s="134"/>
      <c r="F21" s="131"/>
      <c r="G21" s="11"/>
      <c r="H21" s="261"/>
      <c r="I21" s="12"/>
      <c r="J21" s="10"/>
      <c r="K21" s="8"/>
      <c r="L21" s="17"/>
      <c r="M21" s="8"/>
      <c r="N21" s="17"/>
      <c r="O21" s="8"/>
      <c r="P21" s="17"/>
      <c r="Q21" s="8"/>
      <c r="R21" s="279"/>
      <c r="S21" s="80"/>
      <c r="T21" s="280"/>
      <c r="V21" s="12">
        <f>SUMIF(Liberec!$C$4:$C$4099,A21,Liberec!$F$4:$F$4099)</f>
        <v>4</v>
      </c>
      <c r="W21" s="10">
        <f>SUMIF(Pankrác!$C$4:$C$4099,A21,Pankrác!$F$4:$F$4099)</f>
        <v>0</v>
      </c>
      <c r="X21" s="8">
        <f>SUMIF(Pankrác!$C$4:$C$4099,A21,Pankrác!$F$4:$F$4099)</f>
        <v>0</v>
      </c>
      <c r="Y21" s="17">
        <f>SUMIF(Čestlice!$C$4:$C$4099,A21,Čestlice!$F$4:$F$4099)</f>
        <v>0</v>
      </c>
      <c r="Z21" s="8">
        <f>SUMIF(Budějovice!$C$4:$C$4099,A21,Budějovice!$F$4:$F$4099)</f>
        <v>0</v>
      </c>
      <c r="AA21" s="17">
        <f>SUMIF(Plzeň!$C$4:$C$4099,A21,Plzeň!$F$4:$F$4099)</f>
        <v>0</v>
      </c>
      <c r="AB21" s="8">
        <f>SUMIF(Strážní!$C$4:$C$4099,A21,Strážní!$F$4:$F$4099)</f>
        <v>0</v>
      </c>
      <c r="AC21" s="17">
        <f>SUMIF(Ivanovice!$C$4:$C$4099,A21,Ivanovice!$F$4:$F$4099)</f>
        <v>0</v>
      </c>
      <c r="AD21" s="103">
        <f>SUMIF(Blava!$C$4:$C$4099,A21,Blava!$F$4:$F$4099)</f>
        <v>0</v>
      </c>
      <c r="AF21" s="3" t="str">
        <f t="shared" si="2"/>
        <v/>
      </c>
      <c r="AG21" s="3" t="str">
        <f t="shared" si="3"/>
        <v/>
      </c>
    </row>
    <row r="22" spans="1:33" x14ac:dyDescent="0.25">
      <c r="A22" s="115" t="s">
        <v>98</v>
      </c>
      <c r="B22" s="117" t="s">
        <v>30</v>
      </c>
      <c r="C22" s="115" t="s">
        <v>280</v>
      </c>
      <c r="D22" s="126">
        <v>1290</v>
      </c>
      <c r="E22" s="139">
        <v>60</v>
      </c>
      <c r="F22" s="128">
        <v>0</v>
      </c>
      <c r="G22" s="15" t="s">
        <v>17</v>
      </c>
      <c r="H22" s="262"/>
      <c r="I22" s="6"/>
      <c r="J22" s="17"/>
      <c r="K22" s="14"/>
      <c r="L22" s="10"/>
      <c r="M22" s="14"/>
      <c r="N22" s="10"/>
      <c r="O22" s="14"/>
      <c r="P22" s="10"/>
      <c r="Q22" s="14">
        <v>2</v>
      </c>
      <c r="R22" s="279">
        <v>17</v>
      </c>
      <c r="S22" s="80">
        <v>2</v>
      </c>
      <c r="T22" s="280">
        <f t="shared" si="1"/>
        <v>15</v>
      </c>
      <c r="V22" s="12">
        <f>SUMIF(Liberec!$C$4:$C$4099,A22,Liberec!$F$4:$F$4099)</f>
        <v>0</v>
      </c>
      <c r="W22" s="10">
        <f>SUMIF(Pankrác!$C$4:$C$4099,A22,Pankrác!$F$4:$F$4099)</f>
        <v>0</v>
      </c>
      <c r="X22" s="14">
        <f>SUMIF(Pankrác!$C$4:$C$4099,A22,Pankrác!$F$4:$F$4099)</f>
        <v>0</v>
      </c>
      <c r="Y22" s="10">
        <f>SUMIF(Čestlice!$C$4:$C$4099,A22,Čestlice!$F$4:$F$4099)</f>
        <v>0</v>
      </c>
      <c r="Z22" s="14">
        <f>SUMIF(Budějovice!$C$4:$C$4099,A22,Budějovice!$F$4:$F$4099)</f>
        <v>0</v>
      </c>
      <c r="AA22" s="10">
        <f>SUMIF(Plzeň!$C$4:$C$4099,A22,Plzeň!$F$4:$F$4099)</f>
        <v>0</v>
      </c>
      <c r="AB22" s="14">
        <f>SUMIF(Strážní!$C$4:$C$4099,A22,Strážní!$F$4:$F$4099)</f>
        <v>0</v>
      </c>
      <c r="AC22" s="10">
        <v>0</v>
      </c>
      <c r="AD22" s="78">
        <f>SUMIF(Blava!$C$4:$C$4099,A22,Blava!$F$4:$F$4099)</f>
        <v>0</v>
      </c>
      <c r="AF22" s="3" t="str">
        <f t="shared" si="2"/>
        <v xml:space="preserve">Nosník - pro uložení DTD </v>
      </c>
      <c r="AG22" s="3" t="str">
        <f t="shared" si="3"/>
        <v>1290x600 / Antracit (jekl)</v>
      </c>
    </row>
    <row r="23" spans="1:33" x14ac:dyDescent="0.25">
      <c r="A23" s="114" t="s">
        <v>99</v>
      </c>
      <c r="B23" s="118"/>
      <c r="C23" s="114"/>
      <c r="D23" s="129"/>
      <c r="E23" s="134"/>
      <c r="F23" s="131"/>
      <c r="G23" s="11"/>
      <c r="H23" s="261"/>
      <c r="I23" s="12"/>
      <c r="J23" s="10"/>
      <c r="K23" s="8"/>
      <c r="L23" s="17"/>
      <c r="M23" s="8"/>
      <c r="N23" s="17"/>
      <c r="O23" s="8"/>
      <c r="P23" s="17"/>
      <c r="Q23" s="8"/>
      <c r="R23" s="279"/>
      <c r="S23" s="80"/>
      <c r="T23" s="280"/>
      <c r="V23" s="12">
        <f>SUMIF(Liberec!$C$4:$C$4099,A23,Liberec!$F$4:$F$4099)</f>
        <v>3</v>
      </c>
      <c r="W23" s="10">
        <f>SUMIF(Pankrác!$C$4:$C$4099,A23,Pankrác!$F$4:$F$4099)</f>
        <v>0</v>
      </c>
      <c r="X23" s="8">
        <f>SUMIF(Pankrác!$C$4:$C$4099,A23,Pankrác!$F$4:$F$4099)</f>
        <v>0</v>
      </c>
      <c r="Y23" s="17">
        <f>SUMIF(Čestlice!$C$4:$C$4099,A23,Čestlice!$F$4:$F$4099)</f>
        <v>0</v>
      </c>
      <c r="Z23" s="8">
        <f>SUMIF(Budějovice!$C$4:$C$4099,A23,Budějovice!$F$4:$F$4099)</f>
        <v>0</v>
      </c>
      <c r="AA23" s="17">
        <f>SUMIF(Plzeň!$C$4:$C$4099,A23,Plzeň!$F$4:$F$4099)</f>
        <v>0</v>
      </c>
      <c r="AB23" s="8">
        <f>SUMIF(Strážní!$C$4:$C$4099,A23,Strážní!$F$4:$F$4099)</f>
        <v>0</v>
      </c>
      <c r="AC23" s="17">
        <f>SUMIF(Ivanovice!$C$4:$C$4099,A23,Ivanovice!$F$4:$F$4099)</f>
        <v>0</v>
      </c>
      <c r="AD23" s="103">
        <f>SUMIF(Blava!$C$4:$C$4099,A23,Blava!$F$4:$F$4099)</f>
        <v>0</v>
      </c>
      <c r="AF23" s="3" t="str">
        <f t="shared" si="2"/>
        <v/>
      </c>
      <c r="AG23" s="3" t="str">
        <f t="shared" si="3"/>
        <v/>
      </c>
    </row>
    <row r="24" spans="1:33" x14ac:dyDescent="0.25">
      <c r="A24" s="115" t="s">
        <v>100</v>
      </c>
      <c r="B24" s="117"/>
      <c r="C24" s="115"/>
      <c r="D24" s="126"/>
      <c r="E24" s="139"/>
      <c r="F24" s="128"/>
      <c r="G24" s="15"/>
      <c r="H24" s="262"/>
      <c r="I24" s="6"/>
      <c r="J24" s="17"/>
      <c r="K24" s="14"/>
      <c r="L24" s="10"/>
      <c r="M24" s="14"/>
      <c r="N24" s="10"/>
      <c r="O24" s="14"/>
      <c r="P24" s="10"/>
      <c r="Q24" s="14"/>
      <c r="R24" s="279"/>
      <c r="S24" s="80"/>
      <c r="T24" s="280"/>
      <c r="V24" s="12">
        <f>SUMIF(Liberec!$C$4:$C$4099,A24,Liberec!$F$4:$F$4099)</f>
        <v>3</v>
      </c>
      <c r="W24" s="10">
        <f>SUMIF(Pankrác!$C$4:$C$4099,A24,Pankrác!$F$4:$F$4099)</f>
        <v>0</v>
      </c>
      <c r="X24" s="14">
        <f>SUMIF(Pankrác!$C$4:$C$4099,A24,Pankrác!$F$4:$F$4099)</f>
        <v>0</v>
      </c>
      <c r="Y24" s="10">
        <f>SUMIF(Čestlice!$C$4:$C$4099,A24,Čestlice!$F$4:$F$4099)</f>
        <v>0</v>
      </c>
      <c r="Z24" s="14">
        <f>SUMIF(Budějovice!$C$4:$C$4099,A24,Budějovice!$F$4:$F$4099)</f>
        <v>0</v>
      </c>
      <c r="AA24" s="10">
        <f>SUMIF(Plzeň!$C$4:$C$4099,A24,Plzeň!$F$4:$F$4099)</f>
        <v>0</v>
      </c>
      <c r="AB24" s="14">
        <f>SUMIF(Strážní!$C$4:$C$4099,A24,Strážní!$F$4:$F$4099)</f>
        <v>0</v>
      </c>
      <c r="AC24" s="10">
        <f>SUMIF(Ivanovice!$C$4:$C$4099,A24,Ivanovice!$F$4:$F$4099)</f>
        <v>0</v>
      </c>
      <c r="AD24" s="78">
        <f>SUMIF(Blava!$C$4:$C$4099,A24,Blava!$F$4:$F$4099)</f>
        <v>0</v>
      </c>
      <c r="AF24" s="3" t="str">
        <f t="shared" si="2"/>
        <v/>
      </c>
      <c r="AG24" s="3" t="str">
        <f t="shared" si="3"/>
        <v/>
      </c>
    </row>
    <row r="25" spans="1:33" x14ac:dyDescent="0.25">
      <c r="A25" s="114" t="s">
        <v>101</v>
      </c>
      <c r="B25" s="118" t="s">
        <v>14</v>
      </c>
      <c r="C25" s="114" t="s">
        <v>8</v>
      </c>
      <c r="D25" s="291">
        <v>1400</v>
      </c>
      <c r="E25" s="134">
        <v>100</v>
      </c>
      <c r="F25" s="131">
        <v>40</v>
      </c>
      <c r="G25" s="11" t="s">
        <v>17</v>
      </c>
      <c r="H25" s="261"/>
      <c r="I25" s="12">
        <v>10</v>
      </c>
      <c r="J25" s="10"/>
      <c r="K25" s="147"/>
      <c r="L25" s="148"/>
      <c r="M25" s="147"/>
      <c r="N25" s="148"/>
      <c r="O25" s="147"/>
      <c r="P25" s="148"/>
      <c r="Q25" s="147"/>
      <c r="R25" s="279">
        <v>12</v>
      </c>
      <c r="S25" s="80">
        <f t="shared" si="0"/>
        <v>10</v>
      </c>
      <c r="T25" s="280">
        <f t="shared" si="1"/>
        <v>2</v>
      </c>
      <c r="V25" s="12">
        <f>SUMIF(Liberec!$C$4:$C$4099,A25,Liberec!$F$4:$F$4099)</f>
        <v>0</v>
      </c>
      <c r="W25" s="10">
        <f>SUMIF(Pankrác!$C$4:$C$4099,A25,Pankrác!$F$4:$F$4099)</f>
        <v>0</v>
      </c>
      <c r="X25" s="147">
        <f>SUMIF(Pankrác!$C$4:$C$4099,A25,Pankrác!$F$4:$F$4099)</f>
        <v>0</v>
      </c>
      <c r="Y25" s="148">
        <f>SUMIF(Čestlice!$C$4:$C$4099,A25,Čestlice!$F$4:$F$4099)</f>
        <v>0</v>
      </c>
      <c r="Z25" s="147">
        <f>SUMIF(Budějovice!$C$4:$C$4099,A25,Budějovice!$F$4:$F$4099)</f>
        <v>0</v>
      </c>
      <c r="AA25" s="148">
        <f>SUMIF(Plzeň!$C$4:$C$4099,A25,Plzeň!$F$4:$F$4099)</f>
        <v>0</v>
      </c>
      <c r="AB25" s="147">
        <f>SUMIF(Strážní!$C$4:$C$4099,A25,Strážní!$F$4:$F$4099)</f>
        <v>0</v>
      </c>
      <c r="AC25" s="148">
        <f>SUMIF(Ivanovice!$C$4:$C$4099,A25,Ivanovice!$F$4:$F$4099)</f>
        <v>0</v>
      </c>
      <c r="AD25" s="149">
        <f>SUMIF(Blava!$C$4:$C$4099,A25,Blava!$F$4:$F$4099)</f>
        <v>10</v>
      </c>
      <c r="AF25" s="3" t="str">
        <f t="shared" si="2"/>
        <v>Nosník</v>
      </c>
      <c r="AG25" s="3" t="str">
        <f t="shared" si="3"/>
        <v>1400x100-40 / Oranž (jekl)</v>
      </c>
    </row>
    <row r="26" spans="1:33" x14ac:dyDescent="0.25">
      <c r="A26" s="114" t="s">
        <v>102</v>
      </c>
      <c r="B26" s="118"/>
      <c r="C26" s="114"/>
      <c r="D26" s="291"/>
      <c r="E26" s="134"/>
      <c r="F26" s="131"/>
      <c r="G26" s="11"/>
      <c r="H26" s="261"/>
      <c r="I26" s="12"/>
      <c r="J26" s="10"/>
      <c r="K26" s="14"/>
      <c r="L26" s="10"/>
      <c r="M26" s="14"/>
      <c r="N26" s="10"/>
      <c r="O26" s="14"/>
      <c r="P26" s="10"/>
      <c r="Q26" s="14"/>
      <c r="R26" s="279"/>
      <c r="S26" s="80"/>
      <c r="T26" s="280"/>
      <c r="V26" s="12">
        <v>0</v>
      </c>
      <c r="W26" s="10">
        <f>SUMIF(Pankrác!$C$4:$C$4099,A26,Pankrác!$F$4:$F$4099)</f>
        <v>0</v>
      </c>
      <c r="X26" s="14">
        <f>SUMIF(Pankrác!$C$4:$C$4099,A26,Pankrác!$F$4:$F$4099)</f>
        <v>0</v>
      </c>
      <c r="Y26" s="10">
        <f>SUMIF(Čestlice!$C$4:$C$4099,A26,Čestlice!$F$4:$F$4099)</f>
        <v>0</v>
      </c>
      <c r="Z26" s="14">
        <f>SUMIF(Budějovice!$C$4:$C$4099,A26,Budějovice!$F$4:$F$4099)</f>
        <v>0</v>
      </c>
      <c r="AA26" s="10">
        <f>SUMIF(Plzeň!$C$4:$C$4099,A26,Plzeň!$F$4:$F$4099)</f>
        <v>0</v>
      </c>
      <c r="AB26" s="14">
        <f>SUMIF(Strážní!$C$4:$C$4099,A26,Strážní!$F$4:$F$4099)</f>
        <v>0</v>
      </c>
      <c r="AC26" s="10">
        <f>SUMIF(Ivanovice!$C$4:$C$4099,A26,Ivanovice!$F$4:$F$4099)</f>
        <v>0</v>
      </c>
      <c r="AD26" s="78">
        <f>SUMIF(Blava!$C$4:$C$4099,A26,Blava!$F$4:$F$4099)</f>
        <v>0</v>
      </c>
      <c r="AF26" s="3" t="str">
        <f t="shared" si="2"/>
        <v/>
      </c>
      <c r="AG26" s="3" t="str">
        <f t="shared" si="3"/>
        <v/>
      </c>
    </row>
    <row r="27" spans="1:33" x14ac:dyDescent="0.25">
      <c r="A27" s="114" t="s">
        <v>103</v>
      </c>
      <c r="B27" s="125"/>
      <c r="C27" s="124"/>
      <c r="D27" s="146"/>
      <c r="E27" s="145"/>
      <c r="F27" s="144"/>
      <c r="G27" s="43"/>
      <c r="H27" s="261"/>
      <c r="I27" s="74"/>
      <c r="J27" s="75"/>
      <c r="K27" s="8"/>
      <c r="L27" s="17"/>
      <c r="M27" s="8"/>
      <c r="N27" s="17"/>
      <c r="O27" s="8"/>
      <c r="P27" s="17"/>
      <c r="Q27" s="8"/>
      <c r="R27" s="288"/>
      <c r="S27" s="80"/>
      <c r="T27" s="289"/>
      <c r="V27" s="12">
        <f>SUMIF(Liberec!$C$4:$C$4099,A27,Liberec!$F$4:$F$4099)</f>
        <v>15</v>
      </c>
      <c r="W27" s="10">
        <f>SUMIF(Pankrác!$C$4:$C$4099,A27,Pankrác!$F$4:$F$4099)</f>
        <v>0</v>
      </c>
      <c r="X27" s="8">
        <f>SUMIF(Pankrác!$C$4:$C$4099,A27,Pankrác!$F$4:$F$4099)</f>
        <v>0</v>
      </c>
      <c r="Y27" s="17">
        <f>SUMIF(Čestlice!$C$4:$C$4099,A27,Čestlice!$F$4:$F$4099)</f>
        <v>0</v>
      </c>
      <c r="Z27" s="8">
        <f>SUMIF(Budějovice!$C$4:$C$4099,A27,Budějovice!$F$4:$F$4099)</f>
        <v>0</v>
      </c>
      <c r="AA27" s="17">
        <f>SUMIF(Plzeň!$C$4:$C$4099,A27,Plzeň!$F$4:$F$4099)</f>
        <v>0</v>
      </c>
      <c r="AB27" s="8">
        <f>SUMIF(Strážní!$C$4:$C$4099,A27,Strážní!$F$4:$F$4099)</f>
        <v>0</v>
      </c>
      <c r="AC27" s="17">
        <f>SUMIF(Ivanovice!$C$4:$C$4099,A27,Ivanovice!$F$4:$F$4099)</f>
        <v>0</v>
      </c>
      <c r="AD27" s="103">
        <f>SUMIF(Blava!$C$4:$C$4099,A27,Blava!$F$4:$F$4099)</f>
        <v>0</v>
      </c>
      <c r="AF27" s="3" t="str">
        <f t="shared" si="2"/>
        <v/>
      </c>
      <c r="AG27" s="3" t="str">
        <f t="shared" si="3"/>
        <v/>
      </c>
    </row>
    <row r="28" spans="1:33" x14ac:dyDescent="0.25">
      <c r="A28" s="115" t="s">
        <v>104</v>
      </c>
      <c r="B28" s="118"/>
      <c r="C28" s="115"/>
      <c r="D28" s="126"/>
      <c r="E28" s="139"/>
      <c r="F28" s="128"/>
      <c r="G28" s="15"/>
      <c r="H28" s="262"/>
      <c r="I28" s="6"/>
      <c r="J28" s="17"/>
      <c r="K28" s="14"/>
      <c r="L28" s="10"/>
      <c r="M28" s="14"/>
      <c r="N28" s="10"/>
      <c r="O28" s="14"/>
      <c r="P28" s="10"/>
      <c r="Q28" s="14"/>
      <c r="R28" s="279"/>
      <c r="S28" s="80"/>
      <c r="T28" s="280"/>
      <c r="V28" s="12">
        <f>SUMIF(Liberec!$C$4:$C$4099,A28,Liberec!$F$4:$F$4099)</f>
        <v>80</v>
      </c>
      <c r="W28" s="10">
        <f>SUMIF(Pankrác!$C$4:$C$4099,A28,Pankrác!$F$4:$F$4099)</f>
        <v>0</v>
      </c>
      <c r="X28" s="14">
        <f>SUMIF(Pankrác!$C$4:$C$4099,A28,Pankrác!$F$4:$F$4099)</f>
        <v>0</v>
      </c>
      <c r="Y28" s="10">
        <f>SUMIF(Čestlice!$C$4:$C$4099,A28,Čestlice!$F$4:$F$4099)</f>
        <v>0</v>
      </c>
      <c r="Z28" s="14">
        <f>SUMIF(Budějovice!$C$4:$C$4099,A28,Budějovice!$F$4:$F$4099)</f>
        <v>0</v>
      </c>
      <c r="AA28" s="10">
        <f>SUMIF(Plzeň!$C$4:$C$4099,A28,Plzeň!$F$4:$F$4099)</f>
        <v>0</v>
      </c>
      <c r="AB28" s="14">
        <f>SUMIF(Strážní!$C$4:$C$4099,A28,Strážní!$F$4:$F$4099)</f>
        <v>0</v>
      </c>
      <c r="AC28" s="10">
        <f>SUMIF(Ivanovice!$C$4:$C$4099,A28,Ivanovice!$F$4:$F$4099)</f>
        <v>0</v>
      </c>
      <c r="AD28" s="78">
        <f>SUMIF(Blava!$C$4:$C$4099,A28,Blava!$F$4:$F$4099)</f>
        <v>0</v>
      </c>
      <c r="AF28" s="3" t="str">
        <f t="shared" si="2"/>
        <v/>
      </c>
      <c r="AG28" s="3" t="str">
        <f t="shared" si="3"/>
        <v/>
      </c>
    </row>
    <row r="29" spans="1:33" x14ac:dyDescent="0.25">
      <c r="A29" s="114" t="s">
        <v>105</v>
      </c>
      <c r="B29" s="118" t="s">
        <v>282</v>
      </c>
      <c r="C29" s="114" t="s">
        <v>8</v>
      </c>
      <c r="D29" s="129">
        <v>1100</v>
      </c>
      <c r="E29" s="134">
        <v>50</v>
      </c>
      <c r="F29" s="131">
        <v>30</v>
      </c>
      <c r="G29" s="11"/>
      <c r="H29" s="261" t="s">
        <v>17</v>
      </c>
      <c r="I29" s="31">
        <v>140</v>
      </c>
      <c r="J29" s="10">
        <v>30</v>
      </c>
      <c r="K29" s="28"/>
      <c r="L29" s="17"/>
      <c r="M29" s="28">
        <v>45</v>
      </c>
      <c r="N29" s="17">
        <v>12</v>
      </c>
      <c r="O29" s="28"/>
      <c r="P29" s="17"/>
      <c r="Q29" s="28"/>
      <c r="R29" s="279">
        <f t="shared" si="4"/>
        <v>227</v>
      </c>
      <c r="S29" s="80">
        <f t="shared" si="0"/>
        <v>117</v>
      </c>
      <c r="T29" s="280">
        <f t="shared" si="1"/>
        <v>110</v>
      </c>
      <c r="V29" s="12">
        <f>SUMIF(Liberec!$C$4:$C$4099,A29,Liberec!$F$4:$F$4099)</f>
        <v>20</v>
      </c>
      <c r="W29" s="10">
        <f>SUMIF(Pankrác!$C$4:$C$4099,A29,Pankrác!$F$4:$F$4099)</f>
        <v>0</v>
      </c>
      <c r="X29" s="8">
        <f>SUMIF(Pankrác!$C$4:$C$4099,A29,Pankrác!$F$4:$F$4099)</f>
        <v>0</v>
      </c>
      <c r="Y29" s="17">
        <f>SUMIF(Čestlice!$C$4:$C$4099,A29,Čestlice!$F$4:$F$4099)</f>
        <v>0</v>
      </c>
      <c r="Z29" s="8">
        <f>SUMIF(Budějovice!$C$4:$C$4099,A29,Budějovice!$F$4:$F$4099)</f>
        <v>78</v>
      </c>
      <c r="AA29" s="17">
        <f>SUMIF(Plzeň!$C$4:$C$4099,A29,Plzeň!$F$4:$F$4099)</f>
        <v>0</v>
      </c>
      <c r="AB29" s="8">
        <f>SUMIF(Strážní!$C$4:$C$4099,A29,Strážní!$F$4:$F$4099)</f>
        <v>19</v>
      </c>
      <c r="AC29" s="17">
        <f>SUMIF(Ivanovice!$C$4:$C$4099,A29,Ivanovice!$F$4:$F$4099)</f>
        <v>0</v>
      </c>
      <c r="AD29" s="103">
        <f>SUMIF(Blava!$C$4:$C$4099,A29,Blava!$F$4:$F$4099)</f>
        <v>0</v>
      </c>
      <c r="AF29" s="3" t="str">
        <f t="shared" si="2"/>
        <v>Příčník - 19665271 - 1-201 402</v>
      </c>
      <c r="AG29" s="3" t="str">
        <f t="shared" si="3"/>
        <v>1100x50-30 / Oranž (U)</v>
      </c>
    </row>
    <row r="30" spans="1:33" x14ac:dyDescent="0.25">
      <c r="A30" s="115" t="s">
        <v>106</v>
      </c>
      <c r="B30" s="118"/>
      <c r="C30" s="115"/>
      <c r="D30" s="126"/>
      <c r="E30" s="139"/>
      <c r="F30" s="128"/>
      <c r="G30" s="15"/>
      <c r="H30" s="262"/>
      <c r="I30" s="26"/>
      <c r="J30" s="17"/>
      <c r="K30" s="33"/>
      <c r="L30" s="10"/>
      <c r="M30" s="33"/>
      <c r="N30" s="10"/>
      <c r="O30" s="33"/>
      <c r="P30" s="10"/>
      <c r="Q30" s="33"/>
      <c r="R30" s="155"/>
      <c r="S30" s="80"/>
      <c r="T30" s="159"/>
      <c r="V30" s="12">
        <f>SUMIF(Liberec!$C$4:$C$4099,A30,Liberec!$F$4:$F$4099)</f>
        <v>0</v>
      </c>
      <c r="W30" s="10">
        <f>SUMIF(Pankrác!$C$4:$C$4099,A30,Pankrác!$F$4:$F$4099)</f>
        <v>0</v>
      </c>
      <c r="X30" s="14">
        <f>SUMIF(Pankrác!$C$4:$C$4099,A30,Pankrác!$F$4:$F$4099)</f>
        <v>0</v>
      </c>
      <c r="Y30" s="10">
        <f>SUMIF(Čestlice!$C$4:$C$4099,A30,Čestlice!$F$4:$F$4099)</f>
        <v>0</v>
      </c>
      <c r="Z30" s="14">
        <f>SUMIF(Budějovice!$C$4:$C$4099,A30,Budějovice!$F$4:$F$4099)</f>
        <v>48</v>
      </c>
      <c r="AA30" s="10">
        <f>SUMIF(Plzeň!$C$4:$C$4099,A30,Plzeň!$F$4:$F$4099)</f>
        <v>0</v>
      </c>
      <c r="AB30" s="14">
        <f>SUMIF(Strážní!$C$4:$C$4099,A30,Strážní!$F$4:$F$4099)</f>
        <v>43</v>
      </c>
      <c r="AC30" s="10">
        <f>SUMIF(Ivanovice!$C$4:$C$4099,A30,Ivanovice!$F$4:$F$4099)</f>
        <v>0</v>
      </c>
      <c r="AD30" s="78">
        <f>SUMIF(Blava!$C$4:$C$4099,A30,Blava!$F$4:$F$4099)</f>
        <v>0</v>
      </c>
      <c r="AF30" s="3" t="str">
        <f t="shared" si="2"/>
        <v/>
      </c>
      <c r="AG30" s="3" t="str">
        <f t="shared" si="3"/>
        <v/>
      </c>
    </row>
    <row r="31" spans="1:33" x14ac:dyDescent="0.25">
      <c r="A31" s="173" t="s">
        <v>107</v>
      </c>
      <c r="B31" s="118"/>
      <c r="C31" s="114"/>
      <c r="D31" s="129"/>
      <c r="E31" s="134"/>
      <c r="F31" s="131"/>
      <c r="G31" s="11"/>
      <c r="H31" s="261"/>
      <c r="I31" s="31"/>
      <c r="J31" s="10"/>
      <c r="K31" s="28"/>
      <c r="L31" s="17"/>
      <c r="M31" s="28"/>
      <c r="N31" s="17"/>
      <c r="O31" s="28"/>
      <c r="P31" s="17"/>
      <c r="Q31" s="28"/>
      <c r="R31" s="155"/>
      <c r="S31" s="80"/>
      <c r="T31" s="159"/>
      <c r="V31" s="12">
        <f>SUMIF(Liberec!$C$4:$C$4099,A31,Liberec!$F$4:$F$4099)</f>
        <v>23</v>
      </c>
      <c r="W31" s="75">
        <f>SUMIF(Chabry!$C$4:$C$4099,A31,Chabry!$F$4:$F$4099)</f>
        <v>0</v>
      </c>
      <c r="X31" s="8">
        <f>SUMIF(Pankrác!$C$4:$C$4099,A31,Pankrác!$F$4:$F$4099)</f>
        <v>0</v>
      </c>
      <c r="Y31" s="17">
        <f>SUMIF(Čestlice!$C$4:$C$4099,A31,Čestlice!$F$4:$F$4099)</f>
        <v>0</v>
      </c>
      <c r="Z31" s="8">
        <f>SUMIF(Budějovice!$C$4:$C$4099,A31,Budějovice!$F$4:$F$4099)</f>
        <v>0</v>
      </c>
      <c r="AA31" s="17">
        <f>SUMIF(Plzeň!$C$4:$C$4099,A31,Plzeň!$F$4:$F$4099)</f>
        <v>0</v>
      </c>
      <c r="AB31" s="8">
        <f>SUMIF(Strážní!$C$4:$C$4099,A31,Strážní!$F$4:$F$4099)</f>
        <v>0</v>
      </c>
      <c r="AC31" s="17">
        <f>SUMIF(Ivanovice!$C$4:$C$4099,A31,Ivanovice!$F$4:$F$4099)</f>
        <v>0</v>
      </c>
      <c r="AD31" s="103">
        <f>SUMIF(Blava!$C$4:$C$4099,A31,Blava!$F$4:$F$4099)</f>
        <v>0</v>
      </c>
      <c r="AF31" s="3" t="str">
        <f t="shared" ref="AF31:AF59" si="5">IF(B31="","",B31)</f>
        <v/>
      </c>
      <c r="AG31" s="3" t="str">
        <f t="shared" ref="AG31:AG59" si="6">IF(B31="","",CONCATENATE(,,D31,"x",E31,-F31," / ",C31," (",IF(G31="x",$G$2,IF(H31="x",$H$2,"")),")"))</f>
        <v/>
      </c>
    </row>
    <row r="32" spans="1:33" x14ac:dyDescent="0.25">
      <c r="A32" s="172" t="s">
        <v>108</v>
      </c>
      <c r="B32" s="118"/>
      <c r="C32" s="115"/>
      <c r="D32" s="126"/>
      <c r="E32" s="139"/>
      <c r="F32" s="128"/>
      <c r="G32" s="15"/>
      <c r="H32" s="262"/>
      <c r="I32" s="26"/>
      <c r="J32" s="17"/>
      <c r="K32" s="33"/>
      <c r="L32" s="10"/>
      <c r="M32" s="33"/>
      <c r="N32" s="10"/>
      <c r="O32" s="33"/>
      <c r="P32" s="10"/>
      <c r="Q32" s="33"/>
      <c r="R32" s="155"/>
      <c r="S32" s="80"/>
      <c r="T32" s="159"/>
      <c r="V32" s="12">
        <f>SUMIF(Liberec!$C$4:$C$4099,A32,Liberec!$F$4:$F$4099)</f>
        <v>44</v>
      </c>
      <c r="W32" s="17">
        <f>SUMIF(Chabry!$C$4:$C$4099,A32,Chabry!$F$4:$F$4099)</f>
        <v>0</v>
      </c>
      <c r="X32" s="14">
        <f>SUMIF(Pankrác!$C$4:$C$4099,A32,Pankrác!$F$4:$F$4099)</f>
        <v>0</v>
      </c>
      <c r="Y32" s="10">
        <f>SUMIF(Čestlice!$C$4:$C$4099,A32,Čestlice!$F$4:$F$4099)</f>
        <v>0</v>
      </c>
      <c r="Z32" s="14">
        <f>SUMIF(Budějovice!$C$4:$C$4099,A32,Budějovice!$F$4:$F$4099)</f>
        <v>0</v>
      </c>
      <c r="AA32" s="10">
        <f>SUMIF(Plzeň!$C$4:$C$4099,A32,Plzeň!$F$4:$F$4099)</f>
        <v>0</v>
      </c>
      <c r="AB32" s="14">
        <f>SUMIF(Strážní!$C$4:$C$4099,A32,Strážní!$F$4:$F$4099)</f>
        <v>0</v>
      </c>
      <c r="AC32" s="10">
        <f>SUMIF(Ivanovice!$C$4:$C$4099,A32,Ivanovice!$F$4:$F$4099)</f>
        <v>0</v>
      </c>
      <c r="AD32" s="78">
        <f>SUMIF(Blava!$C$4:$C$4099,A32,Blava!$F$4:$F$4099)</f>
        <v>0</v>
      </c>
      <c r="AF32" s="3" t="str">
        <f t="shared" si="5"/>
        <v/>
      </c>
      <c r="AG32" s="3" t="str">
        <f t="shared" si="6"/>
        <v/>
      </c>
    </row>
    <row r="33" spans="1:33" x14ac:dyDescent="0.25">
      <c r="A33" s="173" t="s">
        <v>109</v>
      </c>
      <c r="B33" s="118"/>
      <c r="C33" s="114"/>
      <c r="D33" s="129"/>
      <c r="E33" s="134"/>
      <c r="F33" s="131"/>
      <c r="G33" s="11"/>
      <c r="H33" s="261"/>
      <c r="I33" s="31"/>
      <c r="J33" s="10"/>
      <c r="K33" s="28"/>
      <c r="L33" s="17"/>
      <c r="M33" s="28"/>
      <c r="N33" s="17"/>
      <c r="O33" s="28"/>
      <c r="P33" s="17"/>
      <c r="Q33" s="28"/>
      <c r="R33" s="155"/>
      <c r="S33" s="80"/>
      <c r="T33" s="159"/>
      <c r="V33" s="12">
        <f>SUMIF(Liberec!$C$4:$C$4099,A33,Liberec!$F$4:$F$4099)</f>
        <v>54</v>
      </c>
      <c r="W33" s="10">
        <f>SUMIF(Chabry!$C$4:$C$4099,A33,Chabry!$F$4:$F$4099)</f>
        <v>0</v>
      </c>
      <c r="X33" s="8">
        <f>SUMIF(Pankrác!$C$4:$C$4099,A33,Pankrác!$F$4:$F$4099)</f>
        <v>0</v>
      </c>
      <c r="Y33" s="17">
        <f>SUMIF(Čestlice!$C$4:$C$4099,A33,Čestlice!$F$4:$F$4099)</f>
        <v>0</v>
      </c>
      <c r="Z33" s="8">
        <f>SUMIF(Budějovice!$C$4:$C$4099,A33,Budějovice!$F$4:$F$4099)</f>
        <v>0</v>
      </c>
      <c r="AA33" s="17">
        <f>SUMIF(Plzeň!$C$4:$C$4099,A33,Plzeň!$F$4:$F$4099)</f>
        <v>0</v>
      </c>
      <c r="AB33" s="8">
        <f>SUMIF(Strážní!$C$4:$C$4099,A33,Strážní!$F$4:$F$4099)</f>
        <v>0</v>
      </c>
      <c r="AC33" s="17">
        <f>SUMIF(Ivanovice!$C$4:$C$4099,A33,Ivanovice!$F$4:$F$4099)</f>
        <v>0</v>
      </c>
      <c r="AD33" s="103">
        <f>SUMIF(Blava!$C$4:$C$4099,A33,Blava!$F$4:$F$4099)</f>
        <v>0</v>
      </c>
      <c r="AF33" s="3" t="str">
        <f t="shared" si="5"/>
        <v/>
      </c>
      <c r="AG33" s="3" t="str">
        <f t="shared" si="6"/>
        <v/>
      </c>
    </row>
    <row r="34" spans="1:33" x14ac:dyDescent="0.25">
      <c r="A34" s="172" t="s">
        <v>110</v>
      </c>
      <c r="B34" s="118" t="s">
        <v>276</v>
      </c>
      <c r="C34" s="115" t="s">
        <v>8</v>
      </c>
      <c r="D34" s="126">
        <v>1100</v>
      </c>
      <c r="E34" s="139">
        <v>50</v>
      </c>
      <c r="F34" s="128">
        <v>30</v>
      </c>
      <c r="G34" s="15"/>
      <c r="H34" s="262" t="s">
        <v>17</v>
      </c>
      <c r="I34" s="26"/>
      <c r="J34" s="17">
        <v>7</v>
      </c>
      <c r="K34" s="33"/>
      <c r="L34" s="10"/>
      <c r="M34" s="33"/>
      <c r="N34" s="10">
        <v>46</v>
      </c>
      <c r="O34" s="33">
        <v>200</v>
      </c>
      <c r="P34" s="10"/>
      <c r="Q34" s="33"/>
      <c r="R34" s="279">
        <v>350</v>
      </c>
      <c r="S34" s="80">
        <f t="shared" si="0"/>
        <v>202</v>
      </c>
      <c r="T34" s="280">
        <f t="shared" si="1"/>
        <v>148</v>
      </c>
      <c r="V34" s="12">
        <f>SUMIF(Liberec!$C$4:$C$4099,A34,Liberec!$F$4:$F$4099)</f>
        <v>60</v>
      </c>
      <c r="W34" s="17">
        <f>SUMIF(Chabry!$C$4:$C$4099,A34,Chabry!$F$4:$F$4099)</f>
        <v>0</v>
      </c>
      <c r="X34" s="14">
        <f>SUMIF(Pankrác!$C$4:$C$4099,A34,Pankrác!$F$4:$F$4099)</f>
        <v>0</v>
      </c>
      <c r="Y34" s="10">
        <f>SUMIF(Čestlice!$C$4:$C$4099,A34,Čestlice!$F$4:$F$4099)</f>
        <v>0</v>
      </c>
      <c r="Z34" s="14">
        <f>SUMIF(Budějovice!$C$4:$C$4099,A34,Budějovice!$F$4:$F$4099)</f>
        <v>0</v>
      </c>
      <c r="AA34" s="10">
        <f>SUMIF(Plzeň!$C$4:$C$4099,A34,Plzeň!$F$4:$F$4099)</f>
        <v>0</v>
      </c>
      <c r="AB34" s="14">
        <f>SUMIF(Strážní!$C$4:$C$4099,A34,Strážní!$F$4:$F$4099)</f>
        <v>115</v>
      </c>
      <c r="AC34" s="10">
        <f>SUMIF(Ivanovice!$C$4:$C$4099,A34,Ivanovice!$F$4:$F$4099)</f>
        <v>12</v>
      </c>
      <c r="AD34" s="78">
        <f>SUMIF(Blava!$C$4:$C$4099,A34,Blava!$F$4:$F$4099)</f>
        <v>15</v>
      </c>
      <c r="AF34" s="3" t="str">
        <f t="shared" si="5"/>
        <v>Příčník ABG - 19665295 - 1-201 400</v>
      </c>
      <c r="AG34" s="3" t="str">
        <f t="shared" si="6"/>
        <v>1100x50-30 / Oranž (U)</v>
      </c>
    </row>
    <row r="35" spans="1:33" x14ac:dyDescent="0.25">
      <c r="A35" s="173" t="s">
        <v>111</v>
      </c>
      <c r="B35" s="118"/>
      <c r="C35" s="114"/>
      <c r="D35" s="129"/>
      <c r="E35" s="134"/>
      <c r="F35" s="131"/>
      <c r="G35" s="11"/>
      <c r="H35" s="261"/>
      <c r="I35" s="31"/>
      <c r="J35" s="10"/>
      <c r="K35" s="219"/>
      <c r="L35" s="10"/>
      <c r="M35" s="33"/>
      <c r="N35" s="10"/>
      <c r="O35" s="33"/>
      <c r="P35" s="10"/>
      <c r="Q35" s="292"/>
      <c r="R35" s="279"/>
      <c r="S35" s="80"/>
      <c r="T35" s="280"/>
      <c r="V35" s="12">
        <f>SUMIF(Liberec!$C$4:$C$4099,A35,Liberec!$F$4:$F$4099)</f>
        <v>0</v>
      </c>
      <c r="W35" s="10">
        <f>SUMIF(Chabry!$C$4:$C$4099,A35,Chabry!$F$4:$F$4099)</f>
        <v>0</v>
      </c>
      <c r="X35" s="77">
        <f>SUMIF(Pankrác!$C$4:$C$4099,A35,Pankrác!$F$4:$F$4099)</f>
        <v>0</v>
      </c>
      <c r="Y35" s="10">
        <f>SUMIF(Čestlice!$C$4:$C$4099,A35,Čestlice!$F$4:$F$4099)</f>
        <v>0</v>
      </c>
      <c r="Z35" s="14">
        <f>SUMIF(Budějovice!$C$4:$C$4099,A35,Budějovice!$F$4:$F$4099)</f>
        <v>18</v>
      </c>
      <c r="AA35" s="10">
        <f>SUMIF(Plzeň!$C$4:$C$4099,A35,Plzeň!$F$4:$F$4099)</f>
        <v>0</v>
      </c>
      <c r="AB35" s="14">
        <f>SUMIF(Strážní!$C$4:$C$4099,A35,Strážní!$F$4:$F$4099)</f>
        <v>18</v>
      </c>
      <c r="AC35" s="10">
        <f>SUMIF(Ivanovice!$C$4:$C$4099,A35,Ivanovice!$F$4:$F$4099)</f>
        <v>30</v>
      </c>
      <c r="AD35" s="78">
        <f>SUMIF(Blava!$C$4:$C$4099,A35,Blava!$F$4:$F$4099)</f>
        <v>15</v>
      </c>
      <c r="AF35" s="3" t="str">
        <f t="shared" si="5"/>
        <v/>
      </c>
      <c r="AG35" s="3" t="str">
        <f t="shared" si="6"/>
        <v/>
      </c>
    </row>
    <row r="36" spans="1:33" x14ac:dyDescent="0.25">
      <c r="A36" s="172" t="s">
        <v>112</v>
      </c>
      <c r="B36" s="118" t="s">
        <v>281</v>
      </c>
      <c r="C36" s="115" t="s">
        <v>11</v>
      </c>
      <c r="D36" s="126">
        <v>1100</v>
      </c>
      <c r="E36" s="139">
        <v>50</v>
      </c>
      <c r="F36" s="128">
        <v>30</v>
      </c>
      <c r="G36" s="15"/>
      <c r="H36" s="262" t="s">
        <v>17</v>
      </c>
      <c r="I36" s="26">
        <v>65</v>
      </c>
      <c r="J36" s="17">
        <v>41</v>
      </c>
      <c r="K36" s="28"/>
      <c r="L36" s="17"/>
      <c r="M36" s="28"/>
      <c r="N36" s="17"/>
      <c r="O36" s="28">
        <v>9</v>
      </c>
      <c r="P36" s="17">
        <v>8</v>
      </c>
      <c r="Q36" s="28"/>
      <c r="R36" s="279">
        <v>140</v>
      </c>
      <c r="S36" s="80">
        <f t="shared" si="0"/>
        <v>124</v>
      </c>
      <c r="T36" s="280">
        <f t="shared" si="1"/>
        <v>16</v>
      </c>
      <c r="V36" s="12">
        <f>SUMIF(Liberec!$C$4:$C$4099,A36,Liberec!$F$4:$F$4099)</f>
        <v>11</v>
      </c>
      <c r="W36" s="17">
        <f>SUMIF(Chabry!$C$4:$C$4099,A36,Chabry!$F$4:$F$4099)</f>
        <v>0</v>
      </c>
      <c r="X36" s="8">
        <f>SUMIF(Pankrác!$C$4:$C$4099,A36,Pankrác!$F$4:$F$4099)</f>
        <v>0</v>
      </c>
      <c r="Y36" s="17">
        <f>SUMIF(Čestlice!$C$4:$C$4099,A36,Čestlice!$F$4:$F$4099)</f>
        <v>0</v>
      </c>
      <c r="Z36" s="8">
        <f>SUMIF(Budějovice!$C$4:$C$4099,A36,Budějovice!$F$4:$F$4099)</f>
        <v>30</v>
      </c>
      <c r="AA36" s="17">
        <f>SUMIF(Plzeň!$C$4:$C$4099,A36,Plzeň!$F$4:$F$4099)</f>
        <v>0</v>
      </c>
      <c r="AB36" s="8">
        <f>SUMIF(Strážní!$C$4:$C$4099,A36,Strážní!$F$4:$F$4099)</f>
        <v>25</v>
      </c>
      <c r="AC36" s="17">
        <f>SUMIF(Ivanovice!$C$4:$C$4099,A36,Ivanovice!$F$4:$F$4099)</f>
        <v>58</v>
      </c>
      <c r="AD36" s="103">
        <f>SUMIF(Blava!$C$4:$C$4099,A36,Blava!$F$4:$F$4099)</f>
        <v>0</v>
      </c>
      <c r="AF36" s="3" t="str">
        <f t="shared" si="5"/>
        <v>Příčník 19665312 - 1-203 902</v>
      </c>
      <c r="AG36" s="3" t="str">
        <f t="shared" si="6"/>
        <v>1100x50-30 / Zn (U)</v>
      </c>
    </row>
    <row r="37" spans="1:33" x14ac:dyDescent="0.25">
      <c r="A37" s="173" t="s">
        <v>113</v>
      </c>
      <c r="B37" s="118" t="s">
        <v>23</v>
      </c>
      <c r="C37" s="114" t="s">
        <v>11</v>
      </c>
      <c r="D37" s="129">
        <v>1100</v>
      </c>
      <c r="E37" s="134">
        <v>50</v>
      </c>
      <c r="F37" s="131">
        <v>30</v>
      </c>
      <c r="G37" s="11"/>
      <c r="H37" s="261" t="s">
        <v>17</v>
      </c>
      <c r="I37" s="31">
        <v>40</v>
      </c>
      <c r="J37" s="10"/>
      <c r="K37" s="33"/>
      <c r="L37" s="10"/>
      <c r="M37" s="33"/>
      <c r="N37" s="10">
        <v>10</v>
      </c>
      <c r="O37" s="33"/>
      <c r="P37" s="10"/>
      <c r="Q37" s="33">
        <v>70</v>
      </c>
      <c r="R37" s="279">
        <v>370</v>
      </c>
      <c r="S37" s="80">
        <f t="shared" si="0"/>
        <v>120</v>
      </c>
      <c r="T37" s="280">
        <f t="shared" si="1"/>
        <v>250</v>
      </c>
      <c r="V37" s="12">
        <f>SUMIF(Liberec!$C$4:$C$4099,A37,Liberec!$F$4:$F$4099)</f>
        <v>0</v>
      </c>
      <c r="W37" s="10">
        <f>SUMIF(Chabry!$C$4:$C$4099,A37,Chabry!$F$4:$F$4099)</f>
        <v>0</v>
      </c>
      <c r="X37" s="14">
        <f>SUMIF(Pankrác!$C$4:$C$4099,A37,Pankrác!$F$4:$F$4099)</f>
        <v>0</v>
      </c>
      <c r="Y37" s="10">
        <f>SUMIF(Čestlice!$C$4:$C$4099,A37,Čestlice!$F$4:$F$4099)</f>
        <v>0</v>
      </c>
      <c r="Z37" s="14">
        <f>SUMIF(Budějovice!$C$4:$C$4099,A37,Budějovice!$F$4:$F$4099)</f>
        <v>29</v>
      </c>
      <c r="AA37" s="10">
        <f>SUMIF(Plzeň!$C$4:$C$4099,A37,Plzeň!$F$4:$F$4099)</f>
        <v>0</v>
      </c>
      <c r="AB37" s="14">
        <f>SUMIF(Strážní!$C$4:$C$4099,A37,Strážní!$F$4:$F$4099)</f>
        <v>71</v>
      </c>
      <c r="AC37" s="10">
        <f>SUMIF(Ivanovice!$C$4:$C$4099,A37,Ivanovice!$F$4:$F$4099)</f>
        <v>20</v>
      </c>
      <c r="AD37" s="78">
        <f>SUMIF(Blava!$C$4:$C$4099,A37,Blava!$F$4:$F$4099)</f>
        <v>0</v>
      </c>
      <c r="AF37" s="3" t="str">
        <f t="shared" si="5"/>
        <v>Příčník na DTD tl. 22mm</v>
      </c>
      <c r="AG37" s="3" t="str">
        <f t="shared" si="6"/>
        <v>1100x50-30 / Zn (U)</v>
      </c>
    </row>
    <row r="38" spans="1:33" x14ac:dyDescent="0.25">
      <c r="A38" s="172" t="s">
        <v>114</v>
      </c>
      <c r="B38" s="118" t="s">
        <v>23</v>
      </c>
      <c r="C38" s="115" t="s">
        <v>27</v>
      </c>
      <c r="D38" s="126">
        <v>1100</v>
      </c>
      <c r="E38" s="139">
        <v>50</v>
      </c>
      <c r="F38" s="128">
        <v>30</v>
      </c>
      <c r="G38" s="15"/>
      <c r="H38" s="262" t="s">
        <v>17</v>
      </c>
      <c r="I38" s="26"/>
      <c r="J38" s="17"/>
      <c r="K38" s="28"/>
      <c r="L38" s="17"/>
      <c r="M38" s="28">
        <v>75</v>
      </c>
      <c r="N38" s="17">
        <v>5</v>
      </c>
      <c r="O38" s="28"/>
      <c r="P38" s="17">
        <v>70</v>
      </c>
      <c r="Q38" s="28">
        <v>40</v>
      </c>
      <c r="R38" s="279">
        <v>240</v>
      </c>
      <c r="S38" s="80">
        <f t="shared" si="0"/>
        <v>155</v>
      </c>
      <c r="T38" s="280">
        <f t="shared" si="1"/>
        <v>85</v>
      </c>
      <c r="V38" s="12">
        <f>SUMIF(Liberec!$C$4:$C$4099,A38,Liberec!$F$4:$F$4099)</f>
        <v>103</v>
      </c>
      <c r="W38" s="17">
        <f>SUMIF(Chabry!$C$4:$C$4099,A38,Chabry!$F$4:$F$4099)</f>
        <v>0</v>
      </c>
      <c r="X38" s="8">
        <f>SUMIF(Pankrác!$C$4:$C$4099,A38,Pankrác!$F$4:$F$4099)</f>
        <v>0</v>
      </c>
      <c r="Y38" s="17">
        <f>SUMIF(Čestlice!$C$4:$C$4099,A38,Čestlice!$F$4:$F$4099)</f>
        <v>0</v>
      </c>
      <c r="Z38" s="8">
        <f>SUMIF(Budějovice!$C$4:$C$4099,A38,Budějovice!$F$4:$F$4099)</f>
        <v>0</v>
      </c>
      <c r="AA38" s="17">
        <f>SUMIF(Plzeň!$C$4:$C$4099,A38,Plzeň!$F$4:$F$4099)</f>
        <v>0</v>
      </c>
      <c r="AB38" s="8">
        <f>SUMIF(Strážní!$C$4:$C$4099,A38,Strážní!$F$4:$F$4099)</f>
        <v>1</v>
      </c>
      <c r="AC38" s="17">
        <f>SUMIF(Ivanovice!$C$4:$C$4099,A38,Ivanovice!$F$4:$F$4099)</f>
        <v>0</v>
      </c>
      <c r="AD38" s="103">
        <f>SUMIF(Blava!$C$4:$C$4099,A38,Blava!$F$4:$F$4099)</f>
        <v>51</v>
      </c>
      <c r="AF38" s="3" t="str">
        <f t="shared" si="5"/>
        <v>Příčník na DTD tl. 22mm</v>
      </c>
      <c r="AG38" s="3" t="str">
        <f t="shared" si="6"/>
        <v>1100x50-30 / Šedá (U)</v>
      </c>
    </row>
    <row r="39" spans="1:33" x14ac:dyDescent="0.25">
      <c r="A39" s="173" t="s">
        <v>115</v>
      </c>
      <c r="B39" s="118" t="s">
        <v>23</v>
      </c>
      <c r="C39" s="114" t="s">
        <v>8</v>
      </c>
      <c r="D39" s="129">
        <v>1100</v>
      </c>
      <c r="E39" s="134">
        <v>50</v>
      </c>
      <c r="F39" s="131">
        <v>30</v>
      </c>
      <c r="G39" s="11" t="s">
        <v>17</v>
      </c>
      <c r="H39" s="261"/>
      <c r="I39" s="31"/>
      <c r="J39" s="10"/>
      <c r="K39" s="33"/>
      <c r="L39" s="10"/>
      <c r="M39" s="33"/>
      <c r="N39" s="10"/>
      <c r="O39" s="33">
        <v>90</v>
      </c>
      <c r="P39" s="10"/>
      <c r="Q39" s="33"/>
      <c r="R39" s="279">
        <v>140</v>
      </c>
      <c r="S39" s="80">
        <f t="shared" si="0"/>
        <v>90</v>
      </c>
      <c r="T39" s="280">
        <f t="shared" si="1"/>
        <v>50</v>
      </c>
      <c r="V39" s="12">
        <f>SUMIF(Liberec!$C$4:$C$4099,A39,Liberec!$F$4:$F$4099)</f>
        <v>0</v>
      </c>
      <c r="W39" s="10">
        <f>SUMIF(Chabry!$C$4:$C$4099,A39,Chabry!$F$4:$F$4099)</f>
        <v>0</v>
      </c>
      <c r="X39" s="14">
        <f>SUMIF(Pankrác!$C$4:$C$4099,A39,Pankrác!$F$4:$F$4099)</f>
        <v>0</v>
      </c>
      <c r="Y39" s="10">
        <f>SUMIF(Čestlice!$C$4:$C$4099,A39,Čestlice!$F$4:$F$4099)</f>
        <v>0</v>
      </c>
      <c r="Z39" s="14">
        <f>SUMIF(Budějovice!$C$4:$C$4099,A39,Budějovice!$F$4:$F$4099)</f>
        <v>0</v>
      </c>
      <c r="AA39" s="10">
        <f>SUMIF(Plzeň!$C$4:$C$4099,A39,Plzeň!$F$4:$F$4099)</f>
        <v>0</v>
      </c>
      <c r="AB39" s="14">
        <f>SUMIF(Strážní!$C$4:$C$4099,A39,Strážní!$F$4:$F$4099)</f>
        <v>65</v>
      </c>
      <c r="AC39" s="10">
        <f>SUMIF(Ivanovice!$C$4:$C$4099,A39,Ivanovice!$F$4:$F$4099)</f>
        <v>0</v>
      </c>
      <c r="AD39" s="78">
        <f>SUMIF(Blava!$C$4:$C$4099,A39,Blava!$F$4:$F$4099)</f>
        <v>25</v>
      </c>
      <c r="AF39" s="3" t="str">
        <f t="shared" si="5"/>
        <v>Příčník na DTD tl. 22mm</v>
      </c>
      <c r="AG39" s="3" t="str">
        <f t="shared" si="6"/>
        <v>1100x50-30 / Oranž (jekl)</v>
      </c>
    </row>
    <row r="40" spans="1:33" x14ac:dyDescent="0.25">
      <c r="A40" s="172" t="s">
        <v>116</v>
      </c>
      <c r="B40" s="118" t="s">
        <v>283</v>
      </c>
      <c r="C40" s="115" t="s">
        <v>8</v>
      </c>
      <c r="D40" s="126">
        <v>760</v>
      </c>
      <c r="E40" s="139">
        <v>50</v>
      </c>
      <c r="F40" s="128">
        <v>30</v>
      </c>
      <c r="G40" s="15"/>
      <c r="H40" s="262" t="s">
        <v>17</v>
      </c>
      <c r="I40" s="26"/>
      <c r="J40" s="17"/>
      <c r="K40" s="28"/>
      <c r="L40" s="17"/>
      <c r="M40" s="28">
        <v>20</v>
      </c>
      <c r="N40" s="17"/>
      <c r="O40" s="28">
        <v>60</v>
      </c>
      <c r="P40" s="17"/>
      <c r="Q40" s="28"/>
      <c r="R40" s="279">
        <v>140</v>
      </c>
      <c r="S40" s="80">
        <f t="shared" si="0"/>
        <v>74</v>
      </c>
      <c r="T40" s="280">
        <f t="shared" si="1"/>
        <v>66</v>
      </c>
      <c r="V40" s="12">
        <f>SUMIF(Liberec!$C$4:$C$4099,A40,Liberec!$F$4:$F$4099)</f>
        <v>0</v>
      </c>
      <c r="W40" s="17">
        <f>SUMIF(Chabry!$C$4:$C$4099,A40,Chabry!$F$4:$F$4099)</f>
        <v>0</v>
      </c>
      <c r="X40" s="8">
        <f>SUMIF(Pankrác!$C$4:$C$4099,A40,Pankrác!$F$4:$F$4099)</f>
        <v>0</v>
      </c>
      <c r="Y40" s="17">
        <f>SUMIF(Čestlice!$C$4:$C$4099,A40,Čestlice!$F$4:$F$4099)</f>
        <v>0</v>
      </c>
      <c r="Z40" s="8">
        <f>SUMIF(Budějovice!$C$4:$C$4099,A40,Budějovice!$F$4:$F$4099)</f>
        <v>24</v>
      </c>
      <c r="AA40" s="17">
        <f>SUMIF(Plzeň!$C$4:$C$4099,A40,Plzeň!$F$4:$F$4099)</f>
        <v>0</v>
      </c>
      <c r="AB40" s="8">
        <f>SUMIF(Strážní!$C$4:$C$4099,A40,Strážní!$F$4:$F$4099)</f>
        <v>50</v>
      </c>
      <c r="AC40" s="17">
        <f>SUMIF(Ivanovice!$C$4:$C$4099,A40,Ivanovice!$F$4:$F$4099)</f>
        <v>0</v>
      </c>
      <c r="AD40" s="103">
        <f>SUMIF(Blava!$C$4:$C$4099,A40,Blava!$F$4:$F$4099)</f>
        <v>0</v>
      </c>
      <c r="AF40" s="3" t="str">
        <f t="shared" si="5"/>
        <v>Příčník 19665264 - 1-201 401</v>
      </c>
      <c r="AG40" s="3" t="str">
        <f t="shared" si="6"/>
        <v>760x50-30 / Oranž (U)</v>
      </c>
    </row>
    <row r="41" spans="1:33" x14ac:dyDescent="0.25">
      <c r="A41" s="173" t="s">
        <v>117</v>
      </c>
      <c r="B41" s="118" t="s">
        <v>23</v>
      </c>
      <c r="C41" s="114" t="s">
        <v>8</v>
      </c>
      <c r="D41" s="129">
        <v>760</v>
      </c>
      <c r="E41" s="134">
        <v>50</v>
      </c>
      <c r="F41" s="131">
        <v>30</v>
      </c>
      <c r="G41" s="11"/>
      <c r="H41" s="261" t="s">
        <v>17</v>
      </c>
      <c r="I41" s="31"/>
      <c r="J41" s="10"/>
      <c r="K41" s="33"/>
      <c r="L41" s="10"/>
      <c r="M41" s="33">
        <v>49</v>
      </c>
      <c r="N41" s="10"/>
      <c r="O41" s="33"/>
      <c r="P41" s="10">
        <v>25</v>
      </c>
      <c r="Q41" s="33"/>
      <c r="R41" s="279">
        <v>90</v>
      </c>
      <c r="S41" s="80">
        <f t="shared" si="0"/>
        <v>74</v>
      </c>
      <c r="T41" s="280">
        <f t="shared" si="1"/>
        <v>16</v>
      </c>
      <c r="V41" s="12">
        <f>SUMIF(Liberec!$C$4:$C$4099,A41,Liberec!$F$4:$F$4099)</f>
        <v>20</v>
      </c>
      <c r="W41" s="10">
        <f>SUMIF(Chabry!$C$4:$C$4099,A41,Chabry!$F$4:$F$4099)</f>
        <v>0</v>
      </c>
      <c r="X41" s="14">
        <f>SUMIF(Pankrác!$C$4:$C$4099,A41,Pankrác!$F$4:$F$4099)</f>
        <v>0</v>
      </c>
      <c r="Y41" s="10">
        <f>SUMIF(Čestlice!$C$4:$C$4099,A41,Čestlice!$F$4:$F$4099)</f>
        <v>0</v>
      </c>
      <c r="Z41" s="14">
        <f>SUMIF(Budějovice!$C$4:$C$4099,A41,Budějovice!$F$4:$F$4099)</f>
        <v>54</v>
      </c>
      <c r="AA41" s="10">
        <f>SUMIF(Plzeň!$C$4:$C$4099,A41,Plzeň!$F$4:$F$4099)</f>
        <v>0</v>
      </c>
      <c r="AB41" s="14">
        <f>SUMIF(Strážní!$C$4:$C$4099,A41,Strážní!$F$4:$F$4099)</f>
        <v>0</v>
      </c>
      <c r="AC41" s="10">
        <f>SUMIF(Ivanovice!$C$4:$C$4099,A41,Ivanovice!$F$4:$F$4099)</f>
        <v>0</v>
      </c>
      <c r="AD41" s="78">
        <f>SUMIF(Blava!$C$4:$C$4099,A41,Blava!$F$4:$F$4099)</f>
        <v>0</v>
      </c>
      <c r="AF41" s="3" t="str">
        <f t="shared" si="5"/>
        <v>Příčník na DTD tl. 22mm</v>
      </c>
      <c r="AG41" s="3" t="str">
        <f t="shared" si="6"/>
        <v>760x50-30 / Oranž (U)</v>
      </c>
    </row>
    <row r="42" spans="1:33" x14ac:dyDescent="0.25">
      <c r="A42" s="263" t="s">
        <v>118</v>
      </c>
      <c r="B42" s="118" t="s">
        <v>23</v>
      </c>
      <c r="C42" s="115" t="s">
        <v>27</v>
      </c>
      <c r="D42" s="126">
        <v>760</v>
      </c>
      <c r="E42" s="139">
        <v>50</v>
      </c>
      <c r="F42" s="128">
        <v>30</v>
      </c>
      <c r="G42" s="15"/>
      <c r="H42" s="262" t="s">
        <v>17</v>
      </c>
      <c r="I42" s="26"/>
      <c r="J42" s="17"/>
      <c r="K42" s="28"/>
      <c r="L42" s="17"/>
      <c r="M42" s="28">
        <v>75</v>
      </c>
      <c r="N42" s="17"/>
      <c r="O42" s="28"/>
      <c r="P42" s="17"/>
      <c r="Q42" s="28"/>
      <c r="R42" s="279">
        <v>90</v>
      </c>
      <c r="S42" s="80">
        <f t="shared" si="0"/>
        <v>45</v>
      </c>
      <c r="T42" s="280">
        <f t="shared" si="1"/>
        <v>45</v>
      </c>
      <c r="V42" s="12">
        <f>SUMIF(Liberec!$C$4:$C$4099,A42,Liberec!$F$4:$F$4099)</f>
        <v>45</v>
      </c>
      <c r="W42" s="17">
        <f>SUMIF(Chabry!$C$4:$C$4099,A42,Chabry!$F$4:$F$4099)</f>
        <v>0</v>
      </c>
      <c r="X42" s="8">
        <f>SUMIF(Pankrác!$C$4:$C$4099,A42,Pankrác!$F$4:$F$4099)</f>
        <v>0</v>
      </c>
      <c r="Y42" s="17">
        <f>SUMIF(Čestlice!$C$4:$C$4099,A42,Čestlice!$F$4:$F$4099)</f>
        <v>0</v>
      </c>
      <c r="Z42" s="8">
        <f>SUMIF(Budějovice!$C$4:$C$4099,A42,Budějovice!$F$4:$F$4099)</f>
        <v>0</v>
      </c>
      <c r="AA42" s="17">
        <f>SUMIF(Plzeň!$C$4:$C$4099,A42,Plzeň!$F$4:$F$4099)</f>
        <v>0</v>
      </c>
      <c r="AB42" s="8">
        <f>SUMIF(Strážní!$C$4:$C$4099,A42,Strážní!$F$4:$F$4099)</f>
        <v>0</v>
      </c>
      <c r="AC42" s="17">
        <f>SUMIF(Ivanovice!$C$4:$C$4099,A42,Ivanovice!$F$4:$F$4099)</f>
        <v>0</v>
      </c>
      <c r="AD42" s="103">
        <f>SUMIF(Blava!$C$4:$C$4099,A42,Blava!$F$4:$F$4099)</f>
        <v>0</v>
      </c>
      <c r="AF42" s="3" t="str">
        <f t="shared" si="5"/>
        <v>Příčník na DTD tl. 22mm</v>
      </c>
      <c r="AG42" s="3" t="str">
        <f t="shared" si="6"/>
        <v>760x50-30 / Šedá (U)</v>
      </c>
    </row>
    <row r="43" spans="1:33" x14ac:dyDescent="0.25">
      <c r="A43" s="173" t="s">
        <v>119</v>
      </c>
      <c r="B43" s="118" t="s">
        <v>20</v>
      </c>
      <c r="C43" s="114" t="s">
        <v>11</v>
      </c>
      <c r="D43" s="129">
        <v>760</v>
      </c>
      <c r="E43" s="134">
        <v>50</v>
      </c>
      <c r="F43" s="131">
        <v>30</v>
      </c>
      <c r="G43" s="11"/>
      <c r="H43" s="261" t="s">
        <v>17</v>
      </c>
      <c r="I43" s="31"/>
      <c r="J43" s="10"/>
      <c r="K43" s="33"/>
      <c r="L43" s="10"/>
      <c r="M43" s="33"/>
      <c r="N43" s="10"/>
      <c r="O43" s="33">
        <v>15</v>
      </c>
      <c r="P43" s="10"/>
      <c r="Q43" s="33">
        <v>6</v>
      </c>
      <c r="R43" s="279">
        <v>40</v>
      </c>
      <c r="S43" s="80">
        <f t="shared" si="0"/>
        <v>6</v>
      </c>
      <c r="T43" s="280">
        <f t="shared" si="1"/>
        <v>34</v>
      </c>
      <c r="V43" s="12">
        <f>SUMIF(Liberec!$C$4:$C$4099,A43,Liberec!$F$4:$F$4099)</f>
        <v>6</v>
      </c>
      <c r="W43" s="10">
        <f>SUMIF(Chabry!$C$4:$C$4099,A43,Chabry!$F$4:$F$4099)</f>
        <v>0</v>
      </c>
      <c r="X43" s="14">
        <f>SUMIF(Pankrác!$C$4:$C$4099,A43,Pankrác!$F$4:$F$4099)</f>
        <v>0</v>
      </c>
      <c r="Y43" s="10">
        <f>SUMIF(Čestlice!$C$4:$C$4099,A43,Čestlice!$F$4:$F$4099)</f>
        <v>0</v>
      </c>
      <c r="Z43" s="14">
        <f>SUMIF(Budějovice!$C$4:$C$4099,A43,Budějovice!$F$4:$F$4099)</f>
        <v>0</v>
      </c>
      <c r="AA43" s="10">
        <f>SUMIF(Plzeň!$C$4:$C$4099,A43,Plzeň!$F$4:$F$4099)</f>
        <v>0</v>
      </c>
      <c r="AB43" s="14">
        <f>SUMIF(Strážní!$C$4:$C$4099,A43,Strážní!$F$4:$F$4099)</f>
        <v>0</v>
      </c>
      <c r="AC43" s="10">
        <f>SUMIF(Ivanovice!$C$4:$C$4099,A43,Ivanovice!$F$4:$F$4099)</f>
        <v>0</v>
      </c>
      <c r="AD43" s="78">
        <f>SUMIF(Blava!$C$4:$C$4099,A43,Blava!$F$4:$F$4099)</f>
        <v>0</v>
      </c>
      <c r="AF43" s="3" t="str">
        <f t="shared" si="5"/>
        <v>Příčník</v>
      </c>
      <c r="AG43" s="3" t="str">
        <f t="shared" si="6"/>
        <v>760x50-30 / Zn (U)</v>
      </c>
    </row>
    <row r="44" spans="1:33" x14ac:dyDescent="0.25">
      <c r="A44" s="263" t="s">
        <v>120</v>
      </c>
      <c r="B44" s="118" t="s">
        <v>23</v>
      </c>
      <c r="C44" s="115" t="s">
        <v>11</v>
      </c>
      <c r="D44" s="264">
        <v>760</v>
      </c>
      <c r="E44" s="139">
        <v>60</v>
      </c>
      <c r="F44" s="128">
        <v>40</v>
      </c>
      <c r="G44" s="15"/>
      <c r="H44" s="262" t="s">
        <v>17</v>
      </c>
      <c r="I44" s="26">
        <v>32</v>
      </c>
      <c r="J44" s="17"/>
      <c r="K44" s="28"/>
      <c r="L44" s="17"/>
      <c r="M44" s="28"/>
      <c r="N44" s="17"/>
      <c r="O44" s="28"/>
      <c r="P44" s="17"/>
      <c r="Q44" s="28"/>
      <c r="R44" s="279">
        <f t="shared" si="4"/>
        <v>32</v>
      </c>
      <c r="S44" s="80">
        <f t="shared" si="0"/>
        <v>0</v>
      </c>
      <c r="T44" s="280">
        <f t="shared" si="1"/>
        <v>32</v>
      </c>
      <c r="V44" s="12">
        <f>SUMIF(Liberec!$C$4:$C$4099,A44,Liberec!$F$4:$F$4099)</f>
        <v>0</v>
      </c>
      <c r="W44" s="17">
        <f>SUMIF(Chabry!$C$4:$C$4099,A44,Chabry!$F$4:$F$4099)</f>
        <v>0</v>
      </c>
      <c r="X44" s="8">
        <f>SUMIF(Pankrác!$C$4:$C$4099,A44,Pankrác!$F$4:$F$4099)</f>
        <v>0</v>
      </c>
      <c r="Y44" s="17">
        <f>SUMIF(Čestlice!$C$4:$C$4099,A44,Čestlice!$F$4:$F$4099)</f>
        <v>0</v>
      </c>
      <c r="Z44" s="8">
        <f>SUMIF(Budějovice!$C$4:$C$4099,A44,Budějovice!$F$4:$F$4099)</f>
        <v>0</v>
      </c>
      <c r="AA44" s="17">
        <f>SUMIF(Plzeň!$C$4:$C$4099,A44,Plzeň!$F$4:$F$4099)</f>
        <v>0</v>
      </c>
      <c r="AB44" s="8">
        <f>SUMIF(Strážní!$C$4:$C$4099,A44,Strážní!$F$4:$F$4099)</f>
        <v>0</v>
      </c>
      <c r="AC44" s="17">
        <f>SUMIF(Ivanovice!$C$4:$C$4099,A44,Ivanovice!$F$4:$F$4099)</f>
        <v>0</v>
      </c>
      <c r="AD44" s="103">
        <f>SUMIF(Blava!$C$4:$C$4099,A44,Blava!$F$4:$F$4099)</f>
        <v>0</v>
      </c>
      <c r="AF44" s="3" t="str">
        <f t="shared" si="5"/>
        <v>Příčník na DTD tl. 22mm</v>
      </c>
      <c r="AG44" s="3" t="str">
        <f t="shared" si="6"/>
        <v>760x60-40 / Zn (U)</v>
      </c>
    </row>
    <row r="45" spans="1:33" x14ac:dyDescent="0.25">
      <c r="A45" s="265" t="s">
        <v>121</v>
      </c>
      <c r="B45" s="118" t="s">
        <v>20</v>
      </c>
      <c r="C45" s="114" t="s">
        <v>27</v>
      </c>
      <c r="D45" s="129">
        <v>760</v>
      </c>
      <c r="E45" s="134">
        <v>30</v>
      </c>
      <c r="F45" s="131">
        <v>30</v>
      </c>
      <c r="G45" s="11"/>
      <c r="H45" s="261" t="s">
        <v>17</v>
      </c>
      <c r="I45" s="31">
        <v>54</v>
      </c>
      <c r="J45" s="10"/>
      <c r="K45" s="33"/>
      <c r="L45" s="10"/>
      <c r="M45" s="33"/>
      <c r="N45" s="10"/>
      <c r="O45" s="33"/>
      <c r="P45" s="10"/>
      <c r="Q45" s="33"/>
      <c r="R45" s="279">
        <f t="shared" si="4"/>
        <v>54</v>
      </c>
      <c r="S45" s="80">
        <f t="shared" si="0"/>
        <v>0</v>
      </c>
      <c r="T45" s="280">
        <f t="shared" si="1"/>
        <v>54</v>
      </c>
      <c r="V45" s="12">
        <f>SUMIF(Liberec!$C$4:$C$4099,A45,Liberec!$F$4:$F$4099)</f>
        <v>0</v>
      </c>
      <c r="W45" s="10">
        <f>SUMIF(Chabry!$C$4:$C$4099,A45,Chabry!$F$4:$F$4099)</f>
        <v>0</v>
      </c>
      <c r="X45" s="14">
        <f>SUMIF(Pankrác!$C$4:$C$4099,A45,Pankrác!$F$4:$F$4099)</f>
        <v>0</v>
      </c>
      <c r="Y45" s="10">
        <f>SUMIF(Čestlice!$C$4:$C$4099,A45,Čestlice!$F$4:$F$4099)</f>
        <v>0</v>
      </c>
      <c r="Z45" s="14">
        <f>SUMIF(Budějovice!$C$4:$C$4099,A45,Budějovice!$F$4:$F$4099)</f>
        <v>0</v>
      </c>
      <c r="AA45" s="10">
        <f>SUMIF(Plzeň!$C$4:$C$4099,A45,Plzeň!$F$4:$F$4099)</f>
        <v>0</v>
      </c>
      <c r="AB45" s="14">
        <f>SUMIF(Strážní!$C$4:$C$4099,A45,Strážní!$F$4:$F$4099)</f>
        <v>0</v>
      </c>
      <c r="AC45" s="10">
        <f>SUMIF(Ivanovice!$C$4:$C$4099,A45,Ivanovice!$F$4:$F$4099)</f>
        <v>0</v>
      </c>
      <c r="AD45" s="78">
        <f>SUMIF(Blava!$C$4:$C$4099,A45,Blava!$F$4:$F$4099)</f>
        <v>0</v>
      </c>
      <c r="AF45" s="3" t="str">
        <f t="shared" si="5"/>
        <v>Příčník</v>
      </c>
      <c r="AG45" s="3" t="str">
        <f t="shared" si="6"/>
        <v>760x30-30 / Šedá (U)</v>
      </c>
    </row>
    <row r="46" spans="1:33" x14ac:dyDescent="0.25">
      <c r="A46" s="173" t="s">
        <v>122</v>
      </c>
      <c r="B46" s="118" t="s">
        <v>20</v>
      </c>
      <c r="C46" s="115" t="s">
        <v>27</v>
      </c>
      <c r="D46" s="126">
        <v>1100</v>
      </c>
      <c r="E46" s="139">
        <v>50</v>
      </c>
      <c r="F46" s="128">
        <v>30</v>
      </c>
      <c r="G46" s="11"/>
      <c r="H46" s="261"/>
      <c r="I46" s="31">
        <v>100</v>
      </c>
      <c r="J46" s="10"/>
      <c r="K46" s="33"/>
      <c r="L46" s="10"/>
      <c r="M46" s="33"/>
      <c r="N46" s="10"/>
      <c r="O46" s="33"/>
      <c r="P46" s="10"/>
      <c r="Q46" s="33"/>
      <c r="R46" s="279">
        <f t="shared" si="4"/>
        <v>100</v>
      </c>
      <c r="S46" s="80">
        <f t="shared" si="0"/>
        <v>0</v>
      </c>
      <c r="T46" s="280">
        <f t="shared" si="1"/>
        <v>100</v>
      </c>
      <c r="V46" s="12">
        <f>SUMIF(Liberec!$C$4:$C$4099,A46,Liberec!$F$4:$F$4099)</f>
        <v>0</v>
      </c>
      <c r="W46" s="10">
        <f>SUMIF(Chabry!$C$4:$C$4099,A46,Chabry!$F$4:$F$4099)</f>
        <v>0</v>
      </c>
      <c r="X46" s="14">
        <f>SUMIF(Pankrác!$C$4:$C$4099,A46,Pankrác!$F$4:$F$4099)</f>
        <v>0</v>
      </c>
      <c r="Y46" s="10">
        <f>SUMIF(Čestlice!$C$4:$C$4099,A46,Čestlice!$F$4:$F$4099)</f>
        <v>0</v>
      </c>
      <c r="Z46" s="14">
        <f>SUMIF(Budějovice!$C$4:$C$4099,A46,Budějovice!$F$4:$F$4099)</f>
        <v>0</v>
      </c>
      <c r="AA46" s="10">
        <f>SUMIF(Plzeň!$C$4:$C$4099,A46,Plzeň!$F$4:$F$4099)</f>
        <v>0</v>
      </c>
      <c r="AB46" s="14">
        <f>SUMIF(Strážní!$C$4:$C$4099,A46,Strážní!$F$4:$F$4099)</f>
        <v>0</v>
      </c>
      <c r="AC46" s="10">
        <f>SUMIF(Ivanovice!$C$4:$C$4099,A46,Ivanovice!$F$4:$F$4099)</f>
        <v>0</v>
      </c>
      <c r="AD46" s="78">
        <f>SUMIF(Blava!$C$4:$C$4099,A46,Blava!$F$4:$F$4099)</f>
        <v>0</v>
      </c>
      <c r="AF46" s="3" t="str">
        <f t="shared" si="5"/>
        <v>Příčník</v>
      </c>
      <c r="AG46" s="3" t="str">
        <f t="shared" si="6"/>
        <v>1100x50-30 / Šedá ()</v>
      </c>
    </row>
    <row r="47" spans="1:33" x14ac:dyDescent="0.25">
      <c r="A47" s="173" t="s">
        <v>123</v>
      </c>
      <c r="B47" s="118" t="s">
        <v>29</v>
      </c>
      <c r="C47" s="114" t="s">
        <v>11</v>
      </c>
      <c r="D47" s="129">
        <v>2670</v>
      </c>
      <c r="E47" s="134">
        <v>150</v>
      </c>
      <c r="F47" s="131"/>
      <c r="G47" s="11"/>
      <c r="H47" s="261"/>
      <c r="I47" s="31">
        <v>29</v>
      </c>
      <c r="J47" s="10"/>
      <c r="K47" s="33"/>
      <c r="L47" s="10"/>
      <c r="M47" s="33"/>
      <c r="N47" s="10"/>
      <c r="O47" s="33"/>
      <c r="P47" s="10"/>
      <c r="Q47" s="33"/>
      <c r="R47" s="279">
        <f t="shared" si="4"/>
        <v>29</v>
      </c>
      <c r="S47" s="80">
        <f t="shared" si="0"/>
        <v>9</v>
      </c>
      <c r="T47" s="280">
        <f t="shared" si="1"/>
        <v>20</v>
      </c>
      <c r="V47" s="12">
        <f>SUMIF(Liberec!$C$4:$C$4099,A47,Liberec!$F$4:$F$4099)</f>
        <v>0</v>
      </c>
      <c r="W47" s="10">
        <f>SUMIF(Chabry!$C$4:$C$4099,A47,Chabry!$F$4:$F$4099)</f>
        <v>0</v>
      </c>
      <c r="X47" s="14">
        <f>SUMIF(Pankrác!$C$4:$C$4099,A47,Pankrác!$F$4:$F$4099)</f>
        <v>0</v>
      </c>
      <c r="Y47" s="10">
        <f>SUMIF(Čestlice!$C$4:$C$4099,A47,Čestlice!$F$4:$F$4099)</f>
        <v>0</v>
      </c>
      <c r="Z47" s="14">
        <f>SUMIF(Budějovice!$C$4:$C$4099,A47,Budějovice!$F$4:$F$4099)</f>
        <v>8</v>
      </c>
      <c r="AA47" s="10">
        <f>SUMIF(Plzeň!$C$4:$C$4099,A47,Plzeň!$F$4:$F$4099)</f>
        <v>0</v>
      </c>
      <c r="AB47" s="14">
        <f>SUMIF(Strážní!$C$4:$C$4099,A47,Strážní!$F$4:$F$4099)</f>
        <v>1</v>
      </c>
      <c r="AC47" s="10">
        <f>SUMIF(Ivanovice!$C$4:$C$4099,A47,Ivanovice!$F$4:$F$4099)</f>
        <v>0</v>
      </c>
      <c r="AD47" s="78">
        <f>SUMIF(Blava!$C$4:$C$4099,A47,Blava!$F$4:$F$4099)</f>
        <v>0</v>
      </c>
      <c r="AF47" s="3" t="str">
        <f t="shared" si="5"/>
        <v>Zadní doraz L</v>
      </c>
      <c r="AG47" s="3" t="str">
        <f t="shared" si="6"/>
        <v>2670x1500 / Zn ()</v>
      </c>
    </row>
    <row r="48" spans="1:33" x14ac:dyDescent="0.25">
      <c r="A48" s="175" t="s">
        <v>124</v>
      </c>
      <c r="B48" s="118" t="s">
        <v>29</v>
      </c>
      <c r="C48" s="124" t="s">
        <v>11</v>
      </c>
      <c r="D48" s="146">
        <v>2670</v>
      </c>
      <c r="E48" s="145">
        <v>90</v>
      </c>
      <c r="F48" s="144">
        <v>90</v>
      </c>
      <c r="G48" s="43"/>
      <c r="H48" s="290"/>
      <c r="I48" s="74"/>
      <c r="J48" s="75"/>
      <c r="K48" s="76"/>
      <c r="L48" s="75"/>
      <c r="M48" s="76"/>
      <c r="N48" s="75"/>
      <c r="O48" s="76">
        <v>2</v>
      </c>
      <c r="P48" s="75"/>
      <c r="Q48" s="76"/>
      <c r="R48" s="279">
        <v>12</v>
      </c>
      <c r="S48" s="80">
        <f t="shared" si="0"/>
        <v>2</v>
      </c>
      <c r="T48" s="280">
        <f t="shared" ref="T48:T57" si="7">R48-S48</f>
        <v>10</v>
      </c>
      <c r="V48" s="12">
        <f>SUMIF(Liberec!$C$4:$C$4099,A48,Liberec!$F$4:$F$4099)</f>
        <v>0</v>
      </c>
      <c r="W48" s="10">
        <f>SUMIF(Chabry!$C$4:$C$4099,A48,Chabry!$F$4:$F$4099)</f>
        <v>0</v>
      </c>
      <c r="X48" s="14">
        <f>SUMIF(Pankrác!$C$4:$C$4099,A48,Pankrác!$F$4:$F$4099)</f>
        <v>0</v>
      </c>
      <c r="Y48" s="10">
        <f>SUMIF(Čestlice!$C$4:$C$4099,A48,Čestlice!$F$4:$F$4099)</f>
        <v>0</v>
      </c>
      <c r="Z48" s="14">
        <f>SUMIF(Budějovice!$C$4:$C$4099,A48,Budějovice!$F$4:$F$4099)</f>
        <v>0</v>
      </c>
      <c r="AA48" s="10">
        <f>SUMIF(Plzeň!$C$4:$C$4099,A48,Plzeň!$F$4:$F$4099)</f>
        <v>0</v>
      </c>
      <c r="AB48" s="14">
        <f>SUMIF(Strážní!$C$4:$C$4099,A48,Strážní!$F$4:$F$4099)</f>
        <v>2</v>
      </c>
      <c r="AC48" s="10">
        <f>SUMIF(Ivanovice!$C$4:$C$4099,A48,Ivanovice!$F$4:$F$4099)</f>
        <v>0</v>
      </c>
      <c r="AD48" s="78">
        <f>SUMIF(Blava!$C$4:$C$4099,A48,Blava!$F$4:$F$4099)</f>
        <v>0</v>
      </c>
      <c r="AF48" s="3" t="str">
        <f t="shared" si="5"/>
        <v>Zadní doraz L</v>
      </c>
      <c r="AG48" s="3" t="str">
        <f t="shared" si="6"/>
        <v>2670x90-90 / Zn ()</v>
      </c>
    </row>
    <row r="49" spans="1:33" x14ac:dyDescent="0.25">
      <c r="A49" s="172" t="s">
        <v>125</v>
      </c>
      <c r="B49" s="118" t="s">
        <v>29</v>
      </c>
      <c r="C49" s="15" t="s">
        <v>11</v>
      </c>
      <c r="D49" s="293">
        <v>2650</v>
      </c>
      <c r="E49" s="36">
        <v>150</v>
      </c>
      <c r="F49" s="294">
        <v>150</v>
      </c>
      <c r="G49" s="15"/>
      <c r="H49" s="262"/>
      <c r="I49" s="6"/>
      <c r="J49" s="17">
        <v>3</v>
      </c>
      <c r="K49" s="8"/>
      <c r="L49" s="17"/>
      <c r="M49" s="8"/>
      <c r="N49" s="17">
        <v>6</v>
      </c>
      <c r="O49" s="8"/>
      <c r="P49" s="17"/>
      <c r="Q49" s="8"/>
      <c r="R49" s="279">
        <v>19</v>
      </c>
      <c r="S49" s="80">
        <f t="shared" si="0"/>
        <v>9</v>
      </c>
      <c r="T49" s="280">
        <f t="shared" si="7"/>
        <v>10</v>
      </c>
      <c r="V49" s="12">
        <f>SUMIF(Liberec!$C$4:$C$4099,A49,Liberec!$F$4:$F$4099)</f>
        <v>0</v>
      </c>
      <c r="W49" s="10">
        <f>SUMIF(Chabry!$C$4:$C$4099,A49,Chabry!$F$4:$F$4099)</f>
        <v>0</v>
      </c>
      <c r="X49" s="14">
        <f>SUMIF(Pankrác!$C$4:$C$4099,A49,Pankrác!$F$4:$F$4099)</f>
        <v>0</v>
      </c>
      <c r="Y49" s="10">
        <f>SUMIF(Čestlice!$C$4:$C$4099,A49,Čestlice!$F$4:$F$4099)</f>
        <v>0</v>
      </c>
      <c r="Z49" s="14">
        <f>SUMIF(Budějovice!$C$4:$C$4099,A49,Budějovice!$F$4:$F$4099)</f>
        <v>0</v>
      </c>
      <c r="AA49" s="10">
        <f>SUMIF(Plzeň!$C$4:$C$4099,A49,Plzeň!$F$4:$F$4099)</f>
        <v>0</v>
      </c>
      <c r="AB49" s="14">
        <f>SUMIF(Strážní!$C$4:$C$4099,A49,Strážní!$F$4:$F$4099)</f>
        <v>9</v>
      </c>
      <c r="AC49" s="10">
        <f>SUMIF(Ivanovice!$C$4:$C$4099,A49,Ivanovice!$F$4:$F$4099)</f>
        <v>0</v>
      </c>
      <c r="AD49" s="78">
        <f>SUMIF(Blava!$C$4:$C$4099,A49,Blava!$F$4:$F$4099)</f>
        <v>0</v>
      </c>
      <c r="AF49" s="3" t="str">
        <f t="shared" si="5"/>
        <v>Zadní doraz L</v>
      </c>
      <c r="AG49" s="3" t="str">
        <f t="shared" si="6"/>
        <v>2650x150-150 / Zn ()</v>
      </c>
    </row>
    <row r="50" spans="1:33" x14ac:dyDescent="0.25">
      <c r="A50" s="173" t="s">
        <v>126</v>
      </c>
      <c r="B50" s="118" t="s">
        <v>294</v>
      </c>
      <c r="C50" s="11" t="s">
        <v>8</v>
      </c>
      <c r="D50" s="295">
        <v>2500</v>
      </c>
      <c r="E50" s="18">
        <v>90</v>
      </c>
      <c r="F50" s="296">
        <v>90</v>
      </c>
      <c r="G50" s="11"/>
      <c r="H50" s="261"/>
      <c r="I50" s="12"/>
      <c r="J50" s="10">
        <v>7</v>
      </c>
      <c r="K50" s="14"/>
      <c r="L50" s="10"/>
      <c r="M50" s="14"/>
      <c r="N50" s="10"/>
      <c r="O50" s="14"/>
      <c r="P50" s="10"/>
      <c r="Q50" s="14"/>
      <c r="R50" s="279">
        <v>8</v>
      </c>
      <c r="S50" s="80">
        <f t="shared" si="0"/>
        <v>7</v>
      </c>
      <c r="T50" s="280">
        <f t="shared" si="7"/>
        <v>1</v>
      </c>
      <c r="V50" s="12">
        <f>SUMIF(Liberec!$C$4:$C$4099,A50,Liberec!$F$4:$F$4099)</f>
        <v>7</v>
      </c>
      <c r="W50" s="10">
        <f>SUMIF(Chabry!$C$4:$C$4099,A50,Chabry!$F$4:$F$4099)</f>
        <v>0</v>
      </c>
      <c r="X50" s="14">
        <f>SUMIF(Pankrác!$C$4:$C$4099,A50,Pankrác!$F$4:$F$4099)</f>
        <v>0</v>
      </c>
      <c r="Y50" s="10">
        <f>SUMIF(Čestlice!$C$4:$C$4099,A50,Čestlice!$F$4:$F$4099)</f>
        <v>0</v>
      </c>
      <c r="Z50" s="14">
        <f>SUMIF(Budějovice!$C$4:$C$4099,A50,Budějovice!$F$4:$F$4099)</f>
        <v>0</v>
      </c>
      <c r="AA50" s="10">
        <f>SUMIF(Plzeň!$C$4:$C$4099,A50,Plzeň!$F$4:$F$4099)</f>
        <v>0</v>
      </c>
      <c r="AB50" s="14">
        <f>SUMIF(Strážní!$C$4:$C$4099,A50,Strážní!$F$4:$F$4099)</f>
        <v>0</v>
      </c>
      <c r="AC50" s="10">
        <f>SUMIF(Ivanovice!$C$4:$C$4099,A50,Ivanovice!$F$4:$F$4099)</f>
        <v>0</v>
      </c>
      <c r="AD50" s="78">
        <f>SUMIF(Blava!$C$4:$C$4099,A50,Blava!$F$4:$F$4099)</f>
        <v>0</v>
      </c>
      <c r="AF50" s="3" t="str">
        <f t="shared" si="5"/>
        <v xml:space="preserve">Zadní doraz L - </v>
      </c>
      <c r="AG50" s="3" t="str">
        <f t="shared" si="6"/>
        <v>2500x90-90 / Oranž ()</v>
      </c>
    </row>
    <row r="51" spans="1:33" x14ac:dyDescent="0.25">
      <c r="A51" s="173" t="s">
        <v>127</v>
      </c>
      <c r="B51" s="118"/>
      <c r="C51" s="11"/>
      <c r="D51" s="295"/>
      <c r="E51" s="18"/>
      <c r="F51" s="296"/>
      <c r="G51" s="11"/>
      <c r="H51" s="261"/>
      <c r="I51" s="12"/>
      <c r="J51" s="10"/>
      <c r="K51" s="14"/>
      <c r="L51" s="10"/>
      <c r="M51" s="14"/>
      <c r="N51" s="10"/>
      <c r="O51" s="14"/>
      <c r="P51" s="10"/>
      <c r="Q51" s="14"/>
      <c r="R51" s="279"/>
      <c r="S51" s="80"/>
      <c r="T51" s="280"/>
      <c r="V51" s="12">
        <f>SUMIF(Liberec!$C$4:$C$4099,A51,Liberec!$F$4:$F$4099)</f>
        <v>3</v>
      </c>
      <c r="W51" s="10">
        <f>SUMIF(Chabry!$C$4:$C$4099,A51,Chabry!$F$4:$F$4099)</f>
        <v>0</v>
      </c>
      <c r="X51" s="14">
        <f>SUMIF(Pankrác!$C$4:$C$4099,A51,Pankrác!$F$4:$F$4099)</f>
        <v>0</v>
      </c>
      <c r="Y51" s="10">
        <f>SUMIF(Čestlice!$C$4:$C$4099,A51,Čestlice!$F$4:$F$4099)</f>
        <v>0</v>
      </c>
      <c r="Z51" s="14">
        <f>SUMIF(Budějovice!$C$4:$C$4099,A51,Budějovice!$F$4:$F$4099)</f>
        <v>0</v>
      </c>
      <c r="AA51" s="10">
        <f>SUMIF(Plzeň!$C$4:$C$4099,A51,Plzeň!$F$4:$F$4099)</f>
        <v>0</v>
      </c>
      <c r="AB51" s="14">
        <f>SUMIF(Strážní!$C$4:$C$4099,A51,Strážní!$F$4:$F$4099)</f>
        <v>0</v>
      </c>
      <c r="AC51" s="10">
        <f>SUMIF(Ivanovice!$C$4:$C$4099,A51,Ivanovice!$F$4:$F$4099)</f>
        <v>0</v>
      </c>
      <c r="AD51" s="78">
        <f>SUMIF(Blava!$C$4:$C$4099,A51,Blava!$F$4:$F$4099)</f>
        <v>0</v>
      </c>
      <c r="AF51" s="3" t="str">
        <f t="shared" si="5"/>
        <v/>
      </c>
      <c r="AG51" s="3" t="str">
        <f t="shared" si="6"/>
        <v/>
      </c>
    </row>
    <row r="52" spans="1:33" x14ac:dyDescent="0.25">
      <c r="A52" s="175" t="s">
        <v>128</v>
      </c>
      <c r="B52" s="118"/>
      <c r="C52" s="43"/>
      <c r="D52" s="297"/>
      <c r="E52" s="68"/>
      <c r="F52" s="298"/>
      <c r="G52" s="43"/>
      <c r="H52" s="290"/>
      <c r="I52" s="74"/>
      <c r="J52" s="75"/>
      <c r="K52" s="76"/>
      <c r="L52" s="75"/>
      <c r="M52" s="76"/>
      <c r="N52" s="75"/>
      <c r="O52" s="76"/>
      <c r="P52" s="75"/>
      <c r="Q52" s="76"/>
      <c r="R52" s="279"/>
      <c r="S52" s="80"/>
      <c r="T52" s="280"/>
      <c r="V52" s="12">
        <f>SUMIF(Liberec!$C$4:$C$4099,A52,Liberec!$F$4:$F$4099)</f>
        <v>0</v>
      </c>
      <c r="W52" s="10">
        <f>SUMIF(Chabry!$C$4:$C$4099,A52,Chabry!$F$4:$F$4099)</f>
        <v>0</v>
      </c>
      <c r="X52" s="14">
        <f>SUMIF(Pankrác!$C$4:$C$4099,A52,Pankrác!$F$4:$F$4099)</f>
        <v>0</v>
      </c>
      <c r="Y52" s="10">
        <f>SUMIF(Čestlice!$C$4:$C$4099,A52,Čestlice!$F$4:$F$4099)</f>
        <v>0</v>
      </c>
      <c r="Z52" s="14">
        <f>SUMIF(Budějovice!$C$4:$C$4099,A52,Budějovice!$F$4:$F$4099)</f>
        <v>13</v>
      </c>
      <c r="AA52" s="10">
        <f>SUMIF(Plzeň!$C$4:$C$4099,A52,Plzeň!$F$4:$F$4099)</f>
        <v>0</v>
      </c>
      <c r="AB52" s="14">
        <f>SUMIF(Strážní!$C$4:$C$4099,A52,Strážní!$F$4:$F$4099)</f>
        <v>0</v>
      </c>
      <c r="AC52" s="10">
        <f>SUMIF(Ivanovice!$C$4:$C$4099,A52,Ivanovice!$F$4:$F$4099)</f>
        <v>0</v>
      </c>
      <c r="AD52" s="78">
        <f>SUMIF(Blava!$C$4:$C$4099,A52,Blava!$F$4:$F$4099)</f>
        <v>0</v>
      </c>
      <c r="AF52" s="3" t="str">
        <f t="shared" si="5"/>
        <v/>
      </c>
      <c r="AG52" s="3" t="str">
        <f t="shared" si="6"/>
        <v/>
      </c>
    </row>
    <row r="53" spans="1:33" x14ac:dyDescent="0.25">
      <c r="A53" s="172" t="s">
        <v>129</v>
      </c>
      <c r="B53" s="118" t="s">
        <v>29</v>
      </c>
      <c r="C53" s="15" t="s">
        <v>11</v>
      </c>
      <c r="D53" s="293">
        <v>1800</v>
      </c>
      <c r="E53" s="36">
        <v>150</v>
      </c>
      <c r="F53" s="294">
        <v>0</v>
      </c>
      <c r="G53" s="15"/>
      <c r="H53" s="262"/>
      <c r="I53" s="26">
        <v>6</v>
      </c>
      <c r="J53" s="17"/>
      <c r="K53" s="28"/>
      <c r="L53" s="17"/>
      <c r="M53" s="28">
        <v>2</v>
      </c>
      <c r="N53" s="17"/>
      <c r="O53" s="28">
        <v>2</v>
      </c>
      <c r="P53" s="17"/>
      <c r="Q53" s="28"/>
      <c r="R53" s="279">
        <f t="shared" ref="R53" si="8">SUM(I53:Q53)</f>
        <v>10</v>
      </c>
      <c r="S53" s="80">
        <f t="shared" si="0"/>
        <v>0</v>
      </c>
      <c r="T53" s="280">
        <f t="shared" si="7"/>
        <v>10</v>
      </c>
      <c r="V53" s="12">
        <f>SUMIF(Liberec!$C$4:$C$4099,A53,Liberec!$F$4:$F$4099)</f>
        <v>0</v>
      </c>
      <c r="W53" s="10">
        <f>SUMIF(Chabry!$C$4:$C$4099,A53,Chabry!$F$4:$F$4099)</f>
        <v>0</v>
      </c>
      <c r="X53" s="14">
        <f>SUMIF(Pankrác!$C$4:$C$4099,A53,Pankrác!$F$4:$F$4099)</f>
        <v>0</v>
      </c>
      <c r="Y53" s="10">
        <f>SUMIF(Čestlice!$C$4:$C$4099,A53,Čestlice!$F$4:$F$4099)</f>
        <v>0</v>
      </c>
      <c r="Z53" s="14">
        <f>SUMIF(Budějovice!$C$4:$C$4099,A53,Budějovice!$F$4:$F$4099)</f>
        <v>0</v>
      </c>
      <c r="AA53" s="10">
        <f>SUMIF(Plzeň!$C$4:$C$4099,A53,Plzeň!$F$4:$F$4099)</f>
        <v>0</v>
      </c>
      <c r="AB53" s="14">
        <f>SUMIF(Strážní!$C$4:$C$4099,A53,Strážní!$F$4:$F$4099)</f>
        <v>0</v>
      </c>
      <c r="AC53" s="10">
        <f>SUMIF(Ivanovice!$C$4:$C$4099,A53,Ivanovice!$F$4:$F$4099)</f>
        <v>0</v>
      </c>
      <c r="AD53" s="78">
        <f>SUMIF(Blava!$C$4:$C$4099,A53,Blava!$F$4:$F$4099)</f>
        <v>0</v>
      </c>
      <c r="AF53" s="3" t="str">
        <f t="shared" si="5"/>
        <v>Zadní doraz L</v>
      </c>
      <c r="AG53" s="3" t="str">
        <f t="shared" si="6"/>
        <v>1800x1500 / Zn ()</v>
      </c>
    </row>
    <row r="54" spans="1:33" x14ac:dyDescent="0.25">
      <c r="A54" s="173" t="s">
        <v>130</v>
      </c>
      <c r="B54" s="118" t="s">
        <v>29</v>
      </c>
      <c r="C54" s="11" t="s">
        <v>8</v>
      </c>
      <c r="D54" s="295">
        <v>1400</v>
      </c>
      <c r="E54" s="18">
        <v>90</v>
      </c>
      <c r="F54" s="296">
        <v>90</v>
      </c>
      <c r="G54" s="11"/>
      <c r="H54" s="261"/>
      <c r="I54" s="12"/>
      <c r="J54" s="10"/>
      <c r="K54" s="14"/>
      <c r="L54" s="10"/>
      <c r="M54" s="14">
        <v>60</v>
      </c>
      <c r="N54" s="10"/>
      <c r="O54" s="14"/>
      <c r="P54" s="10">
        <v>2</v>
      </c>
      <c r="Q54" s="14"/>
      <c r="R54" s="279">
        <v>65</v>
      </c>
      <c r="S54" s="80">
        <f t="shared" si="0"/>
        <v>62</v>
      </c>
      <c r="T54" s="280">
        <f t="shared" si="7"/>
        <v>3</v>
      </c>
      <c r="V54" s="12">
        <f>SUMIF(Liberec!$C$4:$C$4099,A54,Liberec!$F$4:$F$4099)</f>
        <v>0</v>
      </c>
      <c r="W54" s="10">
        <f>SUMIF(Chabry!$C$4:$C$4099,A54,Chabry!$F$4:$F$4099)</f>
        <v>0</v>
      </c>
      <c r="X54" s="14">
        <f>SUMIF(Pankrác!$C$4:$C$4099,A54,Pankrác!$F$4:$F$4099)</f>
        <v>0</v>
      </c>
      <c r="Y54" s="10">
        <f>SUMIF(Čestlice!$C$4:$C$4099,A54,Čestlice!$F$4:$F$4099)</f>
        <v>0</v>
      </c>
      <c r="Z54" s="14">
        <f>SUMIF(Budějovice!$C$4:$C$4099,A54,Budějovice!$F$4:$F$4099)</f>
        <v>62</v>
      </c>
      <c r="AA54" s="10">
        <f>SUMIF(Plzeň!$C$4:$C$4099,A54,Plzeň!$F$4:$F$4099)</f>
        <v>0</v>
      </c>
      <c r="AB54" s="14">
        <f>SUMIF(Strážní!$C$4:$C$4099,A54,Strážní!$F$4:$F$4099)</f>
        <v>0</v>
      </c>
      <c r="AC54" s="10">
        <f>SUMIF(Ivanovice!$C$4:$C$4099,A54,Ivanovice!$F$4:$F$4099)</f>
        <v>0</v>
      </c>
      <c r="AD54" s="78">
        <f>SUMIF(Blava!$C$4:$C$4099,A54,Blava!$F$4:$F$4099)</f>
        <v>0</v>
      </c>
      <c r="AF54" s="3" t="str">
        <f t="shared" si="5"/>
        <v>Zadní doraz L</v>
      </c>
      <c r="AG54" s="3" t="str">
        <f t="shared" si="6"/>
        <v>1400x90-90 / Oranž ()</v>
      </c>
    </row>
    <row r="55" spans="1:33" x14ac:dyDescent="0.25">
      <c r="A55" s="175" t="s">
        <v>131</v>
      </c>
      <c r="B55" s="118"/>
      <c r="C55" s="43"/>
      <c r="D55" s="297"/>
      <c r="E55" s="68"/>
      <c r="F55" s="298"/>
      <c r="G55" s="43"/>
      <c r="H55" s="290"/>
      <c r="I55" s="74"/>
      <c r="J55" s="75"/>
      <c r="K55" s="76"/>
      <c r="L55" s="75"/>
      <c r="M55" s="76"/>
      <c r="N55" s="75"/>
      <c r="O55" s="76"/>
      <c r="P55" s="75"/>
      <c r="Q55" s="76"/>
      <c r="R55" s="279"/>
      <c r="S55" s="80"/>
      <c r="T55" s="280"/>
      <c r="V55" s="12">
        <f>SUMIF(Liberec!$C$4:$C$4099,A55,Liberec!$F$4:$F$4099)</f>
        <v>9</v>
      </c>
      <c r="W55" s="10">
        <f>SUMIF(Chabry!$C$4:$C$4099,A55,Chabry!$F$4:$F$4099)</f>
        <v>0</v>
      </c>
      <c r="X55" s="14">
        <f>SUMIF(Pankrác!$C$4:$C$4099,A55,Pankrác!$F$4:$F$4099)</f>
        <v>0</v>
      </c>
      <c r="Y55" s="10">
        <f>SUMIF(Čestlice!$C$4:$C$4099,A55,Čestlice!$F$4:$F$4099)</f>
        <v>0</v>
      </c>
      <c r="Z55" s="14">
        <f>SUMIF(Budějovice!$C$4:$C$4099,A55,Budějovice!$F$4:$F$4099)</f>
        <v>0</v>
      </c>
      <c r="AA55" s="10">
        <f>SUMIF(Plzeň!$C$4:$C$4099,A55,Plzeň!$F$4:$F$4099)</f>
        <v>0</v>
      </c>
      <c r="AB55" s="14">
        <f>SUMIF(Strážní!$C$4:$C$4099,A55,Strážní!$F$4:$F$4099)</f>
        <v>0</v>
      </c>
      <c r="AC55" s="10">
        <f>SUMIF(Ivanovice!$C$4:$C$4099,A55,Ivanovice!$F$4:$F$4099)</f>
        <v>0</v>
      </c>
      <c r="AD55" s="78">
        <f>SUMIF(Blava!$C$4:$C$4099,A55,Blava!$F$4:$F$4099)</f>
        <v>0</v>
      </c>
      <c r="AF55" s="3" t="str">
        <f t="shared" si="5"/>
        <v/>
      </c>
      <c r="AG55" s="3" t="str">
        <f t="shared" si="6"/>
        <v/>
      </c>
    </row>
    <row r="56" spans="1:33" x14ac:dyDescent="0.25">
      <c r="A56" s="175" t="s">
        <v>132</v>
      </c>
      <c r="B56" s="118"/>
      <c r="C56" s="43"/>
      <c r="D56" s="297"/>
      <c r="E56" s="68"/>
      <c r="F56" s="298"/>
      <c r="G56" s="43"/>
      <c r="H56" s="290"/>
      <c r="I56" s="74"/>
      <c r="J56" s="75"/>
      <c r="K56" s="76"/>
      <c r="L56" s="75"/>
      <c r="M56" s="76"/>
      <c r="N56" s="75"/>
      <c r="O56" s="76"/>
      <c r="P56" s="75"/>
      <c r="Q56" s="76"/>
      <c r="R56" s="279"/>
      <c r="S56" s="80"/>
      <c r="T56" s="280"/>
      <c r="V56" s="12">
        <f>SUMIF(Liberec!$C$4:$C$4099,A56,Liberec!$F$4:$F$4099)</f>
        <v>5</v>
      </c>
      <c r="W56" s="10">
        <f>SUMIF(Chabry!$C$4:$C$4099,A56,Chabry!$F$4:$F$4099)</f>
        <v>0</v>
      </c>
      <c r="X56" s="14">
        <f>SUMIF(Pankrác!$C$4:$C$4099,A56,Pankrác!$F$4:$F$4099)</f>
        <v>0</v>
      </c>
      <c r="Y56" s="10">
        <f>SUMIF(Čestlice!$C$4:$C$4099,A56,Čestlice!$F$4:$F$4099)</f>
        <v>0</v>
      </c>
      <c r="Z56" s="14">
        <f>SUMIF(Budějovice!$C$4:$C$4099,A56,Budějovice!$F$4:$F$4099)</f>
        <v>0</v>
      </c>
      <c r="AA56" s="10">
        <f>SUMIF(Plzeň!$C$4:$C$4099,A56,Plzeň!$F$4:$F$4099)</f>
        <v>0</v>
      </c>
      <c r="AB56" s="14">
        <f>SUMIF(Strážní!$C$4:$C$4099,A56,Strážní!$F$4:$F$4099)</f>
        <v>0</v>
      </c>
      <c r="AC56" s="10">
        <f>SUMIF(Ivanovice!$C$4:$C$4099,A56,Ivanovice!$F$4:$F$4099)</f>
        <v>0</v>
      </c>
      <c r="AD56" s="78">
        <f>SUMIF(Blava!$C$4:$C$4099,A56,Blava!$F$4:$F$4099)</f>
        <v>0</v>
      </c>
      <c r="AF56" s="3" t="str">
        <f t="shared" si="5"/>
        <v/>
      </c>
      <c r="AG56" s="3" t="str">
        <f t="shared" si="6"/>
        <v/>
      </c>
    </row>
    <row r="57" spans="1:33" x14ac:dyDescent="0.25">
      <c r="A57" s="172" t="s">
        <v>133</v>
      </c>
      <c r="B57" s="118" t="s">
        <v>293</v>
      </c>
      <c r="C57" s="15" t="s">
        <v>8</v>
      </c>
      <c r="D57" s="293">
        <v>1800</v>
      </c>
      <c r="E57" s="36">
        <v>90</v>
      </c>
      <c r="F57" s="294">
        <v>40</v>
      </c>
      <c r="G57" s="15"/>
      <c r="H57" s="262"/>
      <c r="I57" s="6">
        <v>7</v>
      </c>
      <c r="J57" s="17"/>
      <c r="K57" s="8"/>
      <c r="L57" s="17"/>
      <c r="M57" s="8"/>
      <c r="N57" s="17"/>
      <c r="O57" s="8"/>
      <c r="P57" s="17"/>
      <c r="Q57" s="8"/>
      <c r="R57" s="279">
        <v>10</v>
      </c>
      <c r="S57" s="80">
        <f t="shared" si="0"/>
        <v>7</v>
      </c>
      <c r="T57" s="280">
        <f t="shared" si="7"/>
        <v>3</v>
      </c>
      <c r="V57" s="12">
        <f>SUMIF(Liberec!$C$4:$C$4099,A57,Liberec!$F$4:$F$4099)</f>
        <v>7</v>
      </c>
      <c r="W57" s="10">
        <f>SUMIF(Chabry!$C$4:$C$4099,A57,Chabry!$F$4:$F$4099)</f>
        <v>0</v>
      </c>
      <c r="X57" s="14">
        <f>SUMIF(Pankrác!$C$4:$C$4099,A57,Pankrác!$F$4:$F$4099)</f>
        <v>0</v>
      </c>
      <c r="Y57" s="10">
        <f>SUMIF(Čestlice!$C$4:$C$4099,A57,Čestlice!$F$4:$F$4099)</f>
        <v>0</v>
      </c>
      <c r="Z57" s="14">
        <f>SUMIF(Budějovice!$C$4:$C$4099,A57,Budějovice!$F$4:$F$4099)</f>
        <v>0</v>
      </c>
      <c r="AA57" s="10">
        <f>SUMIF(Plzeň!$C$4:$C$4099,A57,Plzeň!$F$4:$F$4099)</f>
        <v>0</v>
      </c>
      <c r="AB57" s="14">
        <f>SUMIF(Strážní!$C$4:$C$4099,A57,Strážní!$F$4:$F$4099)</f>
        <v>0</v>
      </c>
      <c r="AC57" s="10">
        <f>SUMIF(Ivanovice!$C$4:$C$4099,A57,Ivanovice!$F$4:$F$4099)</f>
        <v>0</v>
      </c>
      <c r="AD57" s="78">
        <f>SUMIF(Blava!$C$4:$C$4099,A57,Blava!$F$4:$F$4099)</f>
        <v>0</v>
      </c>
      <c r="AF57" s="3" t="str">
        <f t="shared" si="5"/>
        <v xml:space="preserve">Zadní doraz L </v>
      </c>
      <c r="AG57" s="3" t="str">
        <f t="shared" si="6"/>
        <v>1800x90-40 / Oranž ()</v>
      </c>
    </row>
    <row r="58" spans="1:33" x14ac:dyDescent="0.25">
      <c r="A58" s="173" t="s">
        <v>134</v>
      </c>
      <c r="B58" s="118"/>
      <c r="C58" s="11"/>
      <c r="D58" s="295"/>
      <c r="E58" s="18"/>
      <c r="F58" s="296"/>
      <c r="G58" s="11"/>
      <c r="H58" s="261"/>
      <c r="I58" s="12"/>
      <c r="J58" s="10"/>
      <c r="K58" s="14"/>
      <c r="L58" s="10"/>
      <c r="M58" s="14"/>
      <c r="N58" s="10"/>
      <c r="O58" s="14"/>
      <c r="P58" s="10"/>
      <c r="Q58" s="14"/>
      <c r="R58" s="279"/>
      <c r="S58" s="80"/>
      <c r="T58" s="280"/>
      <c r="V58" s="12">
        <f>SUMIF(Liberec!$C$4:$C$4099,A58,Liberec!$F$4:$F$4099)</f>
        <v>3</v>
      </c>
      <c r="W58" s="10">
        <f>SUMIF(Chabry!$C$4:$C$4099,A58,Chabry!$F$4:$F$4099)</f>
        <v>0</v>
      </c>
      <c r="X58" s="14">
        <f>SUMIF(Pankrác!$C$4:$C$4099,A58,Pankrác!$F$4:$F$4099)</f>
        <v>0</v>
      </c>
      <c r="Y58" s="10">
        <f>SUMIF(Čestlice!$C$4:$C$4099,A58,Čestlice!$F$4:$F$4099)</f>
        <v>0</v>
      </c>
      <c r="Z58" s="14">
        <f>SUMIF(Budějovice!$C$4:$C$4099,A58,Budějovice!$F$4:$F$4099)</f>
        <v>0</v>
      </c>
      <c r="AA58" s="10">
        <f>SUMIF(Plzeň!$C$4:$C$4099,A58,Plzeň!$F$4:$F$4099)</f>
        <v>0</v>
      </c>
      <c r="AB58" s="14">
        <f>SUMIF(Strážní!$C$4:$C$4099,A58,Strážní!$F$4:$F$4099)</f>
        <v>0</v>
      </c>
      <c r="AC58" s="10">
        <f>SUMIF(Ivanovice!$C$4:$C$4099,A58,Ivanovice!$F$4:$F$4099)</f>
        <v>0</v>
      </c>
      <c r="AD58" s="78">
        <f>SUMIF(Blava!$C$4:$C$4099,A58,Blava!$F$4:$F$4099)</f>
        <v>0</v>
      </c>
      <c r="AF58" s="3" t="str">
        <f t="shared" si="5"/>
        <v/>
      </c>
      <c r="AG58" s="3" t="str">
        <f t="shared" si="6"/>
        <v/>
      </c>
    </row>
    <row r="59" spans="1:33" x14ac:dyDescent="0.25">
      <c r="A59" s="300" t="s">
        <v>135</v>
      </c>
      <c r="B59" s="299"/>
      <c r="C59" s="11"/>
      <c r="D59" s="295"/>
      <c r="E59" s="18"/>
      <c r="F59" s="296"/>
      <c r="G59" s="11"/>
      <c r="H59" s="261"/>
      <c r="I59" s="12"/>
      <c r="J59" s="10"/>
      <c r="K59" s="14"/>
      <c r="L59" s="10"/>
      <c r="M59" s="14"/>
      <c r="N59" s="10"/>
      <c r="O59" s="14"/>
      <c r="P59" s="10"/>
      <c r="Q59" s="14"/>
      <c r="R59" s="279"/>
      <c r="S59" s="80"/>
      <c r="T59" s="280"/>
      <c r="V59" s="12">
        <f>SUMIF(Liberec!$C$4:$C$4099,A59,Liberec!$F$4:$F$4099)</f>
        <v>20</v>
      </c>
      <c r="W59" s="10">
        <f>SUMIF(Chabry!$C$4:$C$4099,A59,Chabry!$F$4:$F$4099)</f>
        <v>0</v>
      </c>
      <c r="X59" s="14">
        <f>SUMIF(Pankrác!$C$4:$C$4099,A59,Pankrác!$F$4:$F$4099)</f>
        <v>0</v>
      </c>
      <c r="Y59" s="10">
        <f>SUMIF(Čestlice!$C$4:$C$4099,A59,Čestlice!$F$4:$F$4099)</f>
        <v>0</v>
      </c>
      <c r="Z59" s="14">
        <f>SUMIF(Budějovice!$C$4:$C$4099,A59,Budějovice!$F$4:$F$4099)</f>
        <v>0</v>
      </c>
      <c r="AA59" s="10">
        <f>SUMIF(Plzeň!$C$4:$C$4099,A59,Plzeň!$F$4:$F$4099)</f>
        <v>0</v>
      </c>
      <c r="AB59" s="14">
        <f>SUMIF(Strážní!$C$4:$C$4099,A59,Strážní!$F$4:$F$4099)</f>
        <v>0</v>
      </c>
      <c r="AC59" s="10">
        <f>SUMIF(Ivanovice!$C$4:$C$4099,A59,Ivanovice!$F$4:$F$4099)</f>
        <v>0</v>
      </c>
      <c r="AD59" s="78">
        <f>SUMIF(Blava!$C$4:$C$4099,A59,Blava!$F$4:$F$4099)</f>
        <v>0</v>
      </c>
      <c r="AF59" s="3" t="str">
        <f t="shared" si="5"/>
        <v/>
      </c>
      <c r="AG59" s="3" t="str">
        <f t="shared" si="6"/>
        <v/>
      </c>
    </row>
  </sheetData>
  <autoFilter ref="B2:G2" xr:uid="{00000000-0009-0000-0000-000003000000}"/>
  <mergeCells count="1">
    <mergeCell ref="V1:AD1"/>
  </mergeCells>
  <pageMargins left="0.51181102362204722" right="0.31496062992125984" top="0.78740157480314965" bottom="0.3937007874015748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G38"/>
  <sheetViews>
    <sheetView showGridLines="0" showZeros="0" workbookViewId="0">
      <pane ySplit="2" topLeftCell="A3" activePane="bottomLeft" state="frozen"/>
      <selection activeCell="X3" sqref="X3"/>
      <selection pane="bottomLeft" activeCell="B12" sqref="B12:S12"/>
    </sheetView>
  </sheetViews>
  <sheetFormatPr defaultRowHeight="15" outlineLevelCol="1" x14ac:dyDescent="0.25"/>
  <cols>
    <col min="1" max="1" width="11" style="3" customWidth="1"/>
    <col min="2" max="2" width="27.28515625" style="3" customWidth="1"/>
    <col min="3" max="3" width="9.140625" style="3"/>
    <col min="4" max="5" width="11.7109375" style="23" customWidth="1"/>
    <col min="6" max="7" width="9.140625" style="24"/>
    <col min="8" max="16" width="9.140625" style="3" hidden="1" customWidth="1" outlineLevel="1"/>
    <col min="17" max="17" width="14" style="1" customWidth="1" collapsed="1"/>
    <col min="18" max="18" width="14" style="1" customWidth="1"/>
    <col min="19" max="19" width="14" style="153" customWidth="1"/>
    <col min="20" max="20" width="1.7109375" style="25" customWidth="1"/>
    <col min="21" max="29" width="7.85546875" style="3" hidden="1" customWidth="1" outlineLevel="1"/>
    <col min="30" max="30" width="9.140625" style="3" collapsed="1"/>
    <col min="31" max="31" width="10.5703125" style="3" hidden="1" customWidth="1" outlineLevel="1"/>
    <col min="32" max="32" width="18.85546875" style="3" hidden="1" customWidth="1" outlineLevel="1"/>
    <col min="33" max="33" width="9.140625" style="3" collapsed="1"/>
    <col min="34" max="16384" width="9.140625" style="3"/>
  </cols>
  <sheetData>
    <row r="1" spans="1:32" ht="21" customHeight="1" thickBot="1" x14ac:dyDescent="0.3">
      <c r="A1" s="164"/>
      <c r="B1" s="87" t="s">
        <v>227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152"/>
      <c r="U1" s="313" t="s">
        <v>36</v>
      </c>
      <c r="V1" s="313"/>
      <c r="W1" s="313"/>
      <c r="X1" s="313"/>
      <c r="Y1" s="313"/>
      <c r="Z1" s="313"/>
      <c r="AA1" s="313"/>
      <c r="AB1" s="313"/>
      <c r="AC1" s="313"/>
    </row>
    <row r="2" spans="1:32" ht="35.25" customHeight="1" thickBot="1" x14ac:dyDescent="0.3">
      <c r="A2" s="169" t="s">
        <v>50</v>
      </c>
      <c r="B2" s="92" t="s">
        <v>41</v>
      </c>
      <c r="C2" s="96" t="s">
        <v>0</v>
      </c>
      <c r="D2" s="90" t="s">
        <v>1</v>
      </c>
      <c r="E2" s="91" t="s">
        <v>2</v>
      </c>
      <c r="F2" s="91" t="s">
        <v>37</v>
      </c>
      <c r="G2" s="95"/>
      <c r="H2" s="99" t="s">
        <v>3</v>
      </c>
      <c r="I2" s="100" t="s">
        <v>32</v>
      </c>
      <c r="J2" s="101" t="s">
        <v>4</v>
      </c>
      <c r="K2" s="100" t="s">
        <v>5</v>
      </c>
      <c r="L2" s="101" t="s">
        <v>9</v>
      </c>
      <c r="M2" s="100" t="s">
        <v>6</v>
      </c>
      <c r="N2" s="101" t="s">
        <v>34</v>
      </c>
      <c r="O2" s="101" t="s">
        <v>35</v>
      </c>
      <c r="P2" s="102" t="s">
        <v>7</v>
      </c>
      <c r="Q2" s="82" t="s">
        <v>279</v>
      </c>
      <c r="R2" s="83" t="s">
        <v>22</v>
      </c>
      <c r="S2" s="85" t="s">
        <v>38</v>
      </c>
      <c r="U2" s="99" t="s">
        <v>3</v>
      </c>
      <c r="V2" s="100" t="s">
        <v>32</v>
      </c>
      <c r="W2" s="101" t="s">
        <v>4</v>
      </c>
      <c r="X2" s="100" t="s">
        <v>5</v>
      </c>
      <c r="Y2" s="101" t="s">
        <v>9</v>
      </c>
      <c r="Z2" s="100" t="s">
        <v>6</v>
      </c>
      <c r="AA2" s="101" t="s">
        <v>34</v>
      </c>
      <c r="AB2" s="101" t="s">
        <v>35</v>
      </c>
      <c r="AC2" s="102" t="s">
        <v>7</v>
      </c>
    </row>
    <row r="3" spans="1:32" ht="15.75" thickBot="1" x14ac:dyDescent="0.3">
      <c r="A3" s="120" t="s">
        <v>147</v>
      </c>
      <c r="B3" s="165" t="s">
        <v>292</v>
      </c>
      <c r="C3" s="120" t="s">
        <v>8</v>
      </c>
      <c r="D3" s="311">
        <v>5500</v>
      </c>
      <c r="E3" s="312">
        <v>750</v>
      </c>
      <c r="F3" s="312">
        <v>60</v>
      </c>
      <c r="G3" s="302"/>
      <c r="H3" s="303"/>
      <c r="I3" s="304"/>
      <c r="J3" s="286"/>
      <c r="K3" s="287"/>
      <c r="L3" s="286">
        <v>4</v>
      </c>
      <c r="M3" s="287"/>
      <c r="N3" s="286">
        <v>8</v>
      </c>
      <c r="O3" s="287"/>
      <c r="P3" s="286"/>
      <c r="Q3" s="154">
        <v>13</v>
      </c>
      <c r="R3" s="278">
        <f t="shared" ref="R3:R24" si="0">SUM(U3:AC3)</f>
        <v>12</v>
      </c>
      <c r="S3" s="158">
        <f>Q3-R3</f>
        <v>1</v>
      </c>
      <c r="U3" s="58">
        <f>SUMIF(Liberec!$C$4:$C$4099,A3,Liberec!$F$4:$F$4099)</f>
        <v>12</v>
      </c>
      <c r="V3" s="225">
        <f>SUMIF(Chabry!$C$4:$C$4099,A3,Chabry!$F$4:$F$4099)</f>
        <v>0</v>
      </c>
      <c r="W3" s="244">
        <f>SUMIF(Pankrác!$C$4:$C$4099,A3,Pankrác!$F$4:$F$4099)</f>
        <v>0</v>
      </c>
      <c r="X3" s="232">
        <f>SUMIF(Čestlice!$C$4:$C$4099,A1,Čestlice!$F$4:$F$4099)</f>
        <v>0</v>
      </c>
      <c r="Y3" s="8">
        <f>SUMIF(Budějovice!$C$4:$C$4099,A1,Budějovice!$F$4:$F$4099)</f>
        <v>0</v>
      </c>
      <c r="Z3" s="9">
        <f>SUMIF(Plzeň!$C$4:$C$4099,A1,Plzeň!$F$4:$F$4099)</f>
        <v>0</v>
      </c>
      <c r="AA3" s="8">
        <f>SUMIF(Strážní!$C$4:$C$4099,A1,Strážní!$F$4:$F$4099)</f>
        <v>0</v>
      </c>
      <c r="AB3" s="9">
        <f>SUMIF(Ivanovice!$C$4:$C$4099,A1,Ivanovice!$F$4:$F$4099)</f>
        <v>0</v>
      </c>
      <c r="AC3" s="103">
        <f>SUMIF(Blava!$C$4:$C$4099,A3,Blava!$F$4:$F$4099)</f>
        <v>0</v>
      </c>
      <c r="AE3" s="3" t="str">
        <f>IF(B3="","",B3)</f>
        <v xml:space="preserve">Rám mont. </v>
      </c>
      <c r="AF3" s="3" t="str">
        <f>IF(B3="","",CONCATENATE(D3,"/",E3,"/",F3,"/",G3,"/",C3))</f>
        <v>5500/750/60//Oranž</v>
      </c>
    </row>
    <row r="4" spans="1:32" x14ac:dyDescent="0.25">
      <c r="A4" s="121" t="s">
        <v>148</v>
      </c>
      <c r="B4" s="165" t="s">
        <v>292</v>
      </c>
      <c r="C4" s="121" t="s">
        <v>8</v>
      </c>
      <c r="D4" s="129">
        <v>3600</v>
      </c>
      <c r="E4" s="130">
        <v>500</v>
      </c>
      <c r="F4" s="131">
        <v>60</v>
      </c>
      <c r="G4" s="274"/>
      <c r="H4" s="275"/>
      <c r="I4" s="276">
        <v>3</v>
      </c>
      <c r="J4" s="277"/>
      <c r="K4" s="276"/>
      <c r="L4" s="277"/>
      <c r="M4" s="276"/>
      <c r="N4" s="277"/>
      <c r="O4" s="276"/>
      <c r="P4" s="277"/>
      <c r="Q4" s="155">
        <v>6</v>
      </c>
      <c r="R4" s="301">
        <f t="shared" si="0"/>
        <v>3</v>
      </c>
      <c r="S4" s="159">
        <f t="shared" ref="S4:S24" si="1">Q4-R4</f>
        <v>3</v>
      </c>
      <c r="U4" s="12">
        <f>SUMIF(Liberec!$C$4:$C$4099,A4,Liberec!$F$4:$F$4099)</f>
        <v>3</v>
      </c>
      <c r="V4" s="219">
        <f>SUMIF(Chabry!$C$4:$C$4099,A4,Chabry!$F$4:$F$4099)</f>
        <v>0</v>
      </c>
      <c r="W4" s="32">
        <f>SUMIF(Pankrác!$C$4:$C$4099,A4,Pankrác!$F$4:$F$4099)</f>
        <v>0</v>
      </c>
      <c r="X4" s="233">
        <f>SUMIF(Čestlice!$C$4:$C$4099,A2,Čestlice!$F$4:$F$4099)</f>
        <v>0</v>
      </c>
      <c r="Y4" s="14">
        <f>SUMIF(Budějovice!$C$4:$C$4099,A2,Budějovice!$F$4:$F$4099)</f>
        <v>0</v>
      </c>
      <c r="Z4" s="10">
        <f>SUMIF(Plzeň!$C$4:$C$4099,A2,Plzeň!$F$4:$F$4099)</f>
        <v>0</v>
      </c>
      <c r="AA4" s="14">
        <f>SUMIF(Strážní!$C$4:$C$4099,A2,Strážní!$F$4:$F$4099)</f>
        <v>0</v>
      </c>
      <c r="AB4" s="10">
        <f>SUMIF(Ivanovice!$C$4:$C$4099,A2,Ivanovice!$F$4:$F$4099)</f>
        <v>0</v>
      </c>
      <c r="AC4" s="78">
        <f>SUMIF(Blava!$C$4:$C$4099,A4,Blava!$F$4:$F$4099)</f>
        <v>0</v>
      </c>
      <c r="AE4" s="3" t="str">
        <f t="shared" ref="AE4:AE27" si="2">IF(B4="","",B4)</f>
        <v xml:space="preserve">Rám mont. </v>
      </c>
      <c r="AF4" s="3" t="str">
        <f t="shared" ref="AF4:AF27" si="3">IF(B4="","",CONCATENATE(D4,"/",E4,"/",F4,"/",G4,"/",C4))</f>
        <v>3600/500/60//Oranž</v>
      </c>
    </row>
    <row r="5" spans="1:32" ht="15.75" thickBot="1" x14ac:dyDescent="0.3">
      <c r="A5" s="122" t="s">
        <v>149</v>
      </c>
      <c r="B5" s="111"/>
      <c r="C5" s="122"/>
      <c r="D5" s="126"/>
      <c r="E5" s="132"/>
      <c r="F5" s="128"/>
      <c r="G5" s="283"/>
      <c r="H5" s="284"/>
      <c r="I5" s="285"/>
      <c r="J5" s="286"/>
      <c r="K5" s="285"/>
      <c r="L5" s="286"/>
      <c r="M5" s="285"/>
      <c r="N5" s="286"/>
      <c r="O5" s="285"/>
      <c r="P5" s="286"/>
      <c r="Q5" s="155"/>
      <c r="R5" s="301"/>
      <c r="S5" s="159"/>
      <c r="U5" s="6">
        <f>SUMIF(Liberec!$C$4:$C$4099,A5,Liberec!$F$4:$F$4099)</f>
        <v>0</v>
      </c>
      <c r="V5" s="220">
        <f>SUMIF(Chabry!$C$4:$C$4099,A5,Chabry!$F$4:$F$4099)</f>
        <v>0</v>
      </c>
      <c r="W5" s="32">
        <f>SUMIF(Pankrác!$C$4:$C$4099,A5,Pankrác!$F$4:$F$4099)</f>
        <v>0</v>
      </c>
      <c r="X5" s="234">
        <f>SUMIF(Čestlice!$C$4:$C$4099,A3,Čestlice!$F$4:$F$4099)</f>
        <v>0</v>
      </c>
      <c r="Y5" s="8">
        <f>SUMIF(Budějovice!$C$4:$C$4099,A3,Budějovice!$F$4:$F$4099)</f>
        <v>0</v>
      </c>
      <c r="Z5" s="17">
        <f>SUMIF(Plzeň!$C$4:$C$4099,A3,Plzeň!$F$4:$F$4099)</f>
        <v>0</v>
      </c>
      <c r="AA5" s="8">
        <f>SUMIF(Strážní!$C$4:$C$4099,A3,Strážní!$F$4:$F$4099)</f>
        <v>5</v>
      </c>
      <c r="AB5" s="17">
        <f>SUMIF(Ivanovice!$C$4:$C$4099,A3,Ivanovice!$F$4:$F$4099)</f>
        <v>0</v>
      </c>
      <c r="AC5" s="103">
        <f>SUMIF(Blava!$C$4:$C$4099,A5,Blava!$F$4:$F$4099)</f>
        <v>0</v>
      </c>
      <c r="AE5" s="3" t="str">
        <f t="shared" si="2"/>
        <v/>
      </c>
      <c r="AF5" s="3" t="str">
        <f t="shared" si="3"/>
        <v/>
      </c>
    </row>
    <row r="6" spans="1:32" ht="15.75" thickBot="1" x14ac:dyDescent="0.3">
      <c r="A6" s="121" t="s">
        <v>150</v>
      </c>
      <c r="B6" s="165" t="s">
        <v>10</v>
      </c>
      <c r="C6" s="121" t="s">
        <v>8</v>
      </c>
      <c r="D6" s="129">
        <v>2860</v>
      </c>
      <c r="E6" s="134">
        <v>750</v>
      </c>
      <c r="F6" s="131">
        <v>60</v>
      </c>
      <c r="G6" s="274"/>
      <c r="H6" s="275"/>
      <c r="I6" s="276"/>
      <c r="J6" s="277"/>
      <c r="K6" s="276"/>
      <c r="L6" s="277">
        <v>1</v>
      </c>
      <c r="M6" s="276"/>
      <c r="N6" s="277"/>
      <c r="O6" s="276"/>
      <c r="P6" s="277"/>
      <c r="Q6" s="155">
        <v>2</v>
      </c>
      <c r="R6" s="301">
        <f t="shared" si="0"/>
        <v>1</v>
      </c>
      <c r="S6" s="159">
        <f t="shared" si="1"/>
        <v>1</v>
      </c>
      <c r="U6" s="12">
        <f>SUMIF(Liberec!$C$4:$C$4099,A6,Liberec!$F$4:$F$4099)</f>
        <v>1</v>
      </c>
      <c r="V6" s="219">
        <f>SUMIF(Chabry!$C$4:$C$4099,A6,Chabry!$F$4:$F$4099)</f>
        <v>0</v>
      </c>
      <c r="W6" s="32">
        <f>SUMIF(Pankrác!$C$4:$C$4099,A6,Pankrác!$F$4:$F$4099)</f>
        <v>0</v>
      </c>
      <c r="X6" s="233">
        <f>SUMIF(Čestlice!$C$4:$C$4099,A4,Čestlice!$F$4:$F$4099)</f>
        <v>0</v>
      </c>
      <c r="Y6" s="14">
        <f>SUMIF(Budějovice!$C$4:$C$4099,A4,Budějovice!$F$4:$F$4099)</f>
        <v>0</v>
      </c>
      <c r="Z6" s="10">
        <f>SUMIF(Plzeň!$C$4:$C$4099,A4,Plzeň!$F$4:$F$4099)</f>
        <v>0</v>
      </c>
      <c r="AA6" s="14">
        <f>SUMIF(Strážní!$C$4:$C$4099,A4,Strážní!$F$4:$F$4099)</f>
        <v>0</v>
      </c>
      <c r="AB6" s="10">
        <f>SUMIF(Ivanovice!$C$4:$C$4099,A4,Ivanovice!$F$4:$F$4099)</f>
        <v>0</v>
      </c>
      <c r="AC6" s="78">
        <f>SUMIF(Blava!$C$4:$C$4099,A6,Blava!$F$4:$F$4099)</f>
        <v>0</v>
      </c>
      <c r="AE6" s="3" t="str">
        <f t="shared" si="2"/>
        <v>Rám mont.</v>
      </c>
      <c r="AF6" s="3" t="str">
        <f t="shared" si="3"/>
        <v>2860/750/60//Oranž</v>
      </c>
    </row>
    <row r="7" spans="1:32" x14ac:dyDescent="0.25">
      <c r="A7" s="122" t="s">
        <v>151</v>
      </c>
      <c r="B7" s="165" t="s">
        <v>292</v>
      </c>
      <c r="C7" s="122" t="s">
        <v>8</v>
      </c>
      <c r="D7" s="126">
        <v>3600</v>
      </c>
      <c r="E7" s="132">
        <v>470</v>
      </c>
      <c r="F7" s="128">
        <v>60</v>
      </c>
      <c r="G7" s="283"/>
      <c r="H7" s="284"/>
      <c r="I7" s="285">
        <v>5</v>
      </c>
      <c r="J7" s="286"/>
      <c r="K7" s="285"/>
      <c r="L7" s="286"/>
      <c r="M7" s="285"/>
      <c r="N7" s="286"/>
      <c r="O7" s="285"/>
      <c r="P7" s="286"/>
      <c r="Q7" s="155">
        <v>18</v>
      </c>
      <c r="R7" s="301">
        <f t="shared" si="0"/>
        <v>5</v>
      </c>
      <c r="S7" s="159">
        <f t="shared" si="1"/>
        <v>13</v>
      </c>
      <c r="U7" s="6">
        <f>SUMIF(Liberec!$C$4:$C$4099,A7,Liberec!$F$4:$F$4099)</f>
        <v>5</v>
      </c>
      <c r="V7" s="220">
        <f>SUMIF(Chabry!$C$4:$C$4099,A7,Chabry!$F$4:$F$4099)</f>
        <v>0</v>
      </c>
      <c r="W7" s="32">
        <f>SUMIF(Pankrác!$C$4:$C$4099,A7,Pankrác!$F$4:$F$4099)</f>
        <v>0</v>
      </c>
      <c r="X7" s="234">
        <f>SUMIF(Čestlice!$C$4:$C$4099,A5,Čestlice!$F$4:$F$4099)</f>
        <v>0</v>
      </c>
      <c r="Y7" s="8">
        <f>SUMIF(Budějovice!$C$4:$C$4099,A5,Budějovice!$F$4:$F$4099)</f>
        <v>0</v>
      </c>
      <c r="Z7" s="17">
        <f>SUMIF(Plzeň!$C$4:$C$4099,A5,Plzeň!$F$4:$F$4099)</f>
        <v>0</v>
      </c>
      <c r="AA7" s="8">
        <f>SUMIF(Strážní!$C$4:$C$4099,A5,Strážní!$F$4:$F$4099)</f>
        <v>0</v>
      </c>
      <c r="AB7" s="17">
        <f>SUMIF(Ivanovice!$C$4:$C$4099,A5,Ivanovice!$F$4:$F$4099)</f>
        <v>0</v>
      </c>
      <c r="AC7" s="103">
        <f>SUMIF(Blava!$C$4:$C$4099,A7,Blava!$F$4:$F$4099)</f>
        <v>0</v>
      </c>
      <c r="AE7" s="3" t="str">
        <f t="shared" si="2"/>
        <v xml:space="preserve">Rám mont. </v>
      </c>
      <c r="AF7" s="3" t="str">
        <f t="shared" si="3"/>
        <v>3600/470/60//Oranž</v>
      </c>
    </row>
    <row r="8" spans="1:32" ht="15.75" thickBot="1" x14ac:dyDescent="0.3">
      <c r="A8" s="121" t="s">
        <v>152</v>
      </c>
      <c r="B8" s="113"/>
      <c r="C8" s="121"/>
      <c r="D8" s="129"/>
      <c r="E8" s="134"/>
      <c r="F8" s="131"/>
      <c r="G8" s="11"/>
      <c r="H8" s="12"/>
      <c r="I8" s="10"/>
      <c r="J8" s="14"/>
      <c r="K8" s="10"/>
      <c r="L8" s="14"/>
      <c r="M8" s="10"/>
      <c r="N8" s="14"/>
      <c r="O8" s="10"/>
      <c r="P8" s="14"/>
      <c r="Q8" s="155"/>
      <c r="R8" s="79"/>
      <c r="S8" s="159"/>
      <c r="U8" s="12">
        <f>SUMIF(Liberec!$C$4:$C$4099,A8,Liberec!$F$4:$F$4099)</f>
        <v>3</v>
      </c>
      <c r="V8" s="219">
        <f>SUMIF(Chabry!$C$4:$C$4099,A8,Chabry!$F$4:$F$4099)</f>
        <v>0</v>
      </c>
      <c r="W8" s="32">
        <f>SUMIF(Pankrác!$C$4:$C$4099,A8,Pankrác!$F$4:$F$4099)</f>
        <v>0</v>
      </c>
      <c r="X8" s="233">
        <f>SUMIF(Čestlice!$C$4:$C$4099,A6,Čestlice!$F$4:$F$4099)</f>
        <v>0</v>
      </c>
      <c r="Y8" s="14">
        <f>SUMIF(Budějovice!$C$4:$C$4099,A6,Budějovice!$F$4:$F$4099)</f>
        <v>0</v>
      </c>
      <c r="Z8" s="10">
        <f>SUMIF(Plzeň!$C$4:$C$4099,A6,Plzeň!$F$4:$F$4099)</f>
        <v>0</v>
      </c>
      <c r="AA8" s="14">
        <f>SUMIF(Strážní!$C$4:$C$4099,A6,Strážní!$F$4:$F$4099)</f>
        <v>0</v>
      </c>
      <c r="AB8" s="10">
        <f>SUMIF(Ivanovice!$C$4:$C$4099,A6,Ivanovice!$F$4:$F$4099)</f>
        <v>0</v>
      </c>
      <c r="AC8" s="78">
        <f>SUMIF(Blava!$C$4:$C$4099,A8,Blava!$F$4:$F$4099)</f>
        <v>0</v>
      </c>
      <c r="AE8" s="3" t="str">
        <f t="shared" si="2"/>
        <v/>
      </c>
      <c r="AF8" s="3" t="str">
        <f t="shared" si="3"/>
        <v/>
      </c>
    </row>
    <row r="9" spans="1:32" ht="15.75" thickBot="1" x14ac:dyDescent="0.3">
      <c r="A9" s="122" t="s">
        <v>153</v>
      </c>
      <c r="B9" s="165" t="s">
        <v>292</v>
      </c>
      <c r="C9" s="122" t="s">
        <v>8</v>
      </c>
      <c r="D9" s="126">
        <v>1695</v>
      </c>
      <c r="E9" s="132">
        <v>750</v>
      </c>
      <c r="F9" s="128">
        <v>60</v>
      </c>
      <c r="G9" s="15"/>
      <c r="H9" s="6">
        <v>2</v>
      </c>
      <c r="I9" s="17"/>
      <c r="J9" s="8"/>
      <c r="K9" s="17"/>
      <c r="L9" s="8"/>
      <c r="M9" s="17">
        <v>2</v>
      </c>
      <c r="N9" s="8"/>
      <c r="O9" s="17"/>
      <c r="P9" s="8"/>
      <c r="Q9" s="155">
        <v>6</v>
      </c>
      <c r="R9" s="79">
        <f t="shared" si="0"/>
        <v>4</v>
      </c>
      <c r="S9" s="159">
        <f t="shared" si="1"/>
        <v>2</v>
      </c>
      <c r="U9" s="6">
        <f>SUMIF(Liberec!$C$4:$C$4099,A9,Liberec!$F$4:$F$4099)</f>
        <v>2</v>
      </c>
      <c r="V9" s="220">
        <f>SUMIF(Chabry!$C$4:$C$4099,A9,Chabry!$F$4:$F$4099)</f>
        <v>0</v>
      </c>
      <c r="W9" s="32">
        <f>SUMIF(Pankrác!$C$4:$C$4099,A9,Pankrác!$F$4:$F$4099)</f>
        <v>0</v>
      </c>
      <c r="X9" s="234">
        <f>SUMIF(Čestlice!$C$4:$C$4099,A7,Čestlice!$F$4:$F$4099)</f>
        <v>0</v>
      </c>
      <c r="Y9" s="8">
        <f>SUMIF(Budějovice!$C$4:$C$4099,A7,Budějovice!$F$4:$F$4099)</f>
        <v>0</v>
      </c>
      <c r="Z9" s="17">
        <f>SUMIF(Plzeň!$C$4:$C$4099,A7,Plzeň!$F$4:$F$4099)</f>
        <v>0</v>
      </c>
      <c r="AA9" s="8">
        <f>SUMIF(Strážní!$C$4:$C$4099,A7,Strážní!$F$4:$F$4099)</f>
        <v>0</v>
      </c>
      <c r="AB9" s="17">
        <f>SUMIF(Ivanovice!$C$4:$C$4099,A7,Ivanovice!$F$4:$F$4099)</f>
        <v>0</v>
      </c>
      <c r="AC9" s="103">
        <f>SUMIF(Blava!$C$4:$C$4099,A9,Blava!$F$4:$F$4099)</f>
        <v>2</v>
      </c>
      <c r="AE9" s="3" t="str">
        <f t="shared" si="2"/>
        <v xml:space="preserve">Rám mont. </v>
      </c>
      <c r="AF9" s="3" t="str">
        <f t="shared" si="3"/>
        <v>1695/750/60//Oranž</v>
      </c>
    </row>
    <row r="10" spans="1:32" ht="15.75" thickBot="1" x14ac:dyDescent="0.3">
      <c r="A10" s="121" t="s">
        <v>154</v>
      </c>
      <c r="B10" s="165"/>
      <c r="C10" s="121"/>
      <c r="D10" s="129"/>
      <c r="E10" s="134"/>
      <c r="F10" s="131"/>
      <c r="G10" s="11"/>
      <c r="H10" s="12"/>
      <c r="I10" s="10"/>
      <c r="J10" s="14"/>
      <c r="K10" s="10"/>
      <c r="L10" s="14"/>
      <c r="M10" s="10"/>
      <c r="N10" s="14"/>
      <c r="O10" s="10"/>
      <c r="P10" s="14"/>
      <c r="Q10" s="155"/>
      <c r="R10" s="79"/>
      <c r="S10" s="159"/>
      <c r="U10" s="12">
        <f>SUMIF(Liberec!$C$4:$C$4099,A10,Liberec!$F$4:$F$4099)</f>
        <v>2</v>
      </c>
      <c r="V10" s="219">
        <f>SUMIF(Chabry!$C$4:$C$4099,A10,Chabry!$F$4:$F$4099)</f>
        <v>0</v>
      </c>
      <c r="W10" s="32">
        <f>SUMIF(Pankrác!$C$4:$C$4099,A10,Pankrác!$F$4:$F$4099)</f>
        <v>0</v>
      </c>
      <c r="X10" s="233">
        <f>SUMIF(Čestlice!$C$4:$C$4099,A8,Čestlice!$F$4:$F$4099)</f>
        <v>0</v>
      </c>
      <c r="Y10" s="14">
        <f>SUMIF(Budějovice!$C$4:$C$4099,A8,Budějovice!$F$4:$F$4099)</f>
        <v>0</v>
      </c>
      <c r="Z10" s="10">
        <f>SUMIF(Plzeň!$C$4:$C$4099,A8,Plzeň!$F$4:$F$4099)</f>
        <v>0</v>
      </c>
      <c r="AA10" s="14">
        <f>SUMIF(Strážní!$C$4:$C$4099,A8,Strážní!$F$4:$F$4099)</f>
        <v>0</v>
      </c>
      <c r="AB10" s="10">
        <f>SUMIF(Ivanovice!$C$4:$C$4099,A8,Ivanovice!$F$4:$F$4099)</f>
        <v>0</v>
      </c>
      <c r="AC10" s="78">
        <f>SUMIF(Blava!$C$4:$C$4099,A10,Blava!$F$4:$F$4099)</f>
        <v>0</v>
      </c>
      <c r="AE10" s="3" t="str">
        <f t="shared" si="2"/>
        <v/>
      </c>
      <c r="AF10" s="3" t="str">
        <f t="shared" si="3"/>
        <v/>
      </c>
    </row>
    <row r="11" spans="1:32" ht="15.75" thickBot="1" x14ac:dyDescent="0.3">
      <c r="A11" s="122" t="s">
        <v>155</v>
      </c>
      <c r="B11" s="165" t="s">
        <v>292</v>
      </c>
      <c r="C11" s="122" t="s">
        <v>8</v>
      </c>
      <c r="D11" s="126">
        <v>1450</v>
      </c>
      <c r="E11" s="139">
        <v>580</v>
      </c>
      <c r="F11" s="128">
        <v>60</v>
      </c>
      <c r="G11" s="15"/>
      <c r="H11" s="6"/>
      <c r="I11" s="17"/>
      <c r="J11" s="8"/>
      <c r="K11" s="17"/>
      <c r="L11" s="8">
        <v>9</v>
      </c>
      <c r="M11" s="17"/>
      <c r="N11" s="8"/>
      <c r="O11" s="17"/>
      <c r="P11" s="8">
        <v>1</v>
      </c>
      <c r="Q11" s="155">
        <v>20</v>
      </c>
      <c r="R11" s="79">
        <f t="shared" si="0"/>
        <v>10</v>
      </c>
      <c r="S11" s="159">
        <f t="shared" si="1"/>
        <v>10</v>
      </c>
      <c r="U11" s="6">
        <f>SUMIF(Liberec!$C$4:$C$4099,A11,Liberec!$F$4:$F$4099)</f>
        <v>7</v>
      </c>
      <c r="V11" s="220">
        <f>SUMIF(Chabry!$C$4:$C$4099,A11,Chabry!$F$4:$F$4099)</f>
        <v>0</v>
      </c>
      <c r="W11" s="32">
        <f>SUMIF(Pankrác!$C$4:$C$4099,A11,Pankrác!$F$4:$F$4099)</f>
        <v>0</v>
      </c>
      <c r="X11" s="234">
        <f>SUMIF(Čestlice!$C$4:$C$4099,A9,Čestlice!$F$4:$F$4099)</f>
        <v>0</v>
      </c>
      <c r="Y11" s="8">
        <f>SUMIF(Budějovice!$C$4:$C$4099,A9,Budějovice!$F$4:$F$4099)</f>
        <v>0</v>
      </c>
      <c r="Z11" s="17">
        <f>SUMIF(Plzeň!$C$4:$C$4099,A9,Plzeň!$F$4:$F$4099)</f>
        <v>0</v>
      </c>
      <c r="AA11" s="8">
        <f>SUMIF(Strážní!$C$4:$C$4099,A9,Strážní!$F$4:$F$4099)</f>
        <v>3</v>
      </c>
      <c r="AB11" s="17">
        <f>SUMIF(Ivanovice!$C$4:$C$4099,A9,Ivanovice!$F$4:$F$4099)</f>
        <v>0</v>
      </c>
      <c r="AC11" s="103">
        <f>SUMIF(Blava!$C$4:$C$4099,A11,Blava!$F$4:$F$4099)</f>
        <v>0</v>
      </c>
      <c r="AE11" s="3" t="str">
        <f t="shared" si="2"/>
        <v xml:space="preserve">Rám mont. </v>
      </c>
      <c r="AF11" s="3" t="str">
        <f t="shared" si="3"/>
        <v>1450/580/60//Oranž</v>
      </c>
    </row>
    <row r="12" spans="1:32" ht="15.75" thickBot="1" x14ac:dyDescent="0.3">
      <c r="A12" s="121" t="s">
        <v>156</v>
      </c>
      <c r="B12" s="165"/>
      <c r="C12" s="121"/>
      <c r="D12" s="129"/>
      <c r="E12" s="134"/>
      <c r="F12" s="131"/>
      <c r="G12" s="11"/>
      <c r="H12" s="12"/>
      <c r="I12" s="10"/>
      <c r="J12" s="14"/>
      <c r="K12" s="10"/>
      <c r="L12" s="14"/>
      <c r="M12" s="10"/>
      <c r="N12" s="14"/>
      <c r="O12" s="10"/>
      <c r="P12" s="14"/>
      <c r="Q12" s="155"/>
      <c r="R12" s="79"/>
      <c r="S12" s="159"/>
      <c r="U12" s="12">
        <f>SUMIF(Liberec!$C$4:$C$4099,A12,Liberec!$F$4:$F$4099)</f>
        <v>8</v>
      </c>
      <c r="V12" s="219">
        <f>SUMIF(Chabry!$C$4:$C$4099,A12,Chabry!$F$4:$F$4099)</f>
        <v>0</v>
      </c>
      <c r="W12" s="32">
        <f>SUMIF(Pankrác!$C$4:$C$4099,A12,Pankrác!$F$4:$F$4099)</f>
        <v>0</v>
      </c>
      <c r="X12" s="233">
        <f>SUMIF(Čestlice!$C$4:$C$4099,A10,Čestlice!$F$4:$F$4099)</f>
        <v>0</v>
      </c>
      <c r="Y12" s="14">
        <f>SUMIF(Budějovice!$C$4:$C$4099,A10,Budějovice!$F$4:$F$4099)</f>
        <v>0</v>
      </c>
      <c r="Z12" s="10">
        <f>SUMIF(Plzeň!$C$4:$C$4099,A10,Plzeň!$F$4:$F$4099)</f>
        <v>0</v>
      </c>
      <c r="AA12" s="14">
        <f>SUMIF(Strážní!$C$4:$C$4099,A10,Strážní!$F$4:$F$4099)</f>
        <v>0</v>
      </c>
      <c r="AB12" s="10">
        <f>SUMIF(Ivanovice!$C$4:$C$4099,A10,Ivanovice!$F$4:$F$4099)</f>
        <v>0</v>
      </c>
      <c r="AC12" s="78">
        <f>SUMIF(Blava!$C$4:$C$4099,A12,Blava!$F$4:$F$4099)</f>
        <v>0</v>
      </c>
      <c r="AE12" s="3" t="str">
        <f t="shared" si="2"/>
        <v/>
      </c>
      <c r="AF12" s="3" t="str">
        <f t="shared" si="3"/>
        <v/>
      </c>
    </row>
    <row r="13" spans="1:32" x14ac:dyDescent="0.25">
      <c r="A13" s="122" t="s">
        <v>157</v>
      </c>
      <c r="B13" s="165" t="s">
        <v>292</v>
      </c>
      <c r="C13" s="122" t="s">
        <v>8</v>
      </c>
      <c r="D13" s="126"/>
      <c r="E13" s="139">
        <v>750</v>
      </c>
      <c r="F13" s="128">
        <v>60</v>
      </c>
      <c r="G13" s="15"/>
      <c r="H13" s="6">
        <v>1</v>
      </c>
      <c r="I13" s="17"/>
      <c r="J13" s="8"/>
      <c r="K13" s="17"/>
      <c r="L13" s="8"/>
      <c r="M13" s="17">
        <v>11</v>
      </c>
      <c r="N13" s="8"/>
      <c r="O13" s="17"/>
      <c r="P13" s="8">
        <v>3</v>
      </c>
      <c r="Q13" s="155">
        <v>30</v>
      </c>
      <c r="R13" s="79">
        <f t="shared" si="0"/>
        <v>15</v>
      </c>
      <c r="S13" s="159">
        <f t="shared" si="1"/>
        <v>15</v>
      </c>
      <c r="U13" s="6">
        <f>SUMIF(Liberec!$C$4:$C$4099,A13,Liberec!$F$4:$F$4099)</f>
        <v>15</v>
      </c>
      <c r="V13" s="220">
        <f>SUMIF(Chabry!$C$4:$C$4099,A13,Chabry!$F$4:$F$4099)</f>
        <v>0</v>
      </c>
      <c r="W13" s="32">
        <f>SUMIF(Pankrác!$C$4:$C$4099,A13,Pankrác!$F$4:$F$4099)</f>
        <v>0</v>
      </c>
      <c r="X13" s="234">
        <f>SUMIF(Čestlice!$C$4:$C$4099,A11,Čestlice!$F$4:$F$4099)</f>
        <v>0</v>
      </c>
      <c r="Y13" s="8">
        <f>SUMIF(Budějovice!$C$4:$C$4099,A11,Budějovice!$F$4:$F$4099)</f>
        <v>0</v>
      </c>
      <c r="Z13" s="17">
        <f>SUMIF(Plzeň!$C$4:$C$4099,A11,Plzeň!$F$4:$F$4099)</f>
        <v>0</v>
      </c>
      <c r="AA13" s="8">
        <f>SUMIF(Strážní!$C$4:$C$4099,A11,Strážní!$F$4:$F$4099)</f>
        <v>0</v>
      </c>
      <c r="AB13" s="17">
        <f>SUMIF(Ivanovice!$C$4:$C$4099,A11,Ivanovice!$F$4:$F$4099)</f>
        <v>0</v>
      </c>
      <c r="AC13" s="103">
        <f>SUMIF(Blava!$C$4:$C$4099,A13,Blava!$F$4:$F$4099)</f>
        <v>0</v>
      </c>
      <c r="AE13" s="3" t="str">
        <f t="shared" si="2"/>
        <v xml:space="preserve">Rám mont. </v>
      </c>
      <c r="AF13" s="3" t="str">
        <f t="shared" si="3"/>
        <v>/750/60//Oranž</v>
      </c>
    </row>
    <row r="14" spans="1:32" x14ac:dyDescent="0.25">
      <c r="A14" s="121" t="s">
        <v>158</v>
      </c>
      <c r="B14" s="113" t="s">
        <v>292</v>
      </c>
      <c r="C14" s="121" t="s">
        <v>28</v>
      </c>
      <c r="D14" s="129">
        <v>1290</v>
      </c>
      <c r="E14" s="134">
        <v>580</v>
      </c>
      <c r="F14" s="131">
        <v>60</v>
      </c>
      <c r="G14" s="11"/>
      <c r="H14" s="12"/>
      <c r="I14" s="10"/>
      <c r="J14" s="14"/>
      <c r="K14" s="10"/>
      <c r="L14" s="14"/>
      <c r="M14" s="10"/>
      <c r="N14" s="14"/>
      <c r="O14" s="10">
        <v>2</v>
      </c>
      <c r="P14" s="14"/>
      <c r="Q14" s="155">
        <v>17</v>
      </c>
      <c r="R14" s="79">
        <f t="shared" si="0"/>
        <v>2</v>
      </c>
      <c r="S14" s="159">
        <f t="shared" si="1"/>
        <v>15</v>
      </c>
      <c r="U14" s="12">
        <f>SUMIF(Liberec!$C$4:$C$4099,A14,Liberec!$F$4:$F$4099)</f>
        <v>2</v>
      </c>
      <c r="V14" s="219">
        <f>SUMIF(Chabry!$C$4:$C$4099,A14,Chabry!$F$4:$F$4099)</f>
        <v>0</v>
      </c>
      <c r="W14" s="32">
        <f>SUMIF(Pankrác!$C$4:$C$4099,A14,Pankrác!$F$4:$F$4099)</f>
        <v>0</v>
      </c>
      <c r="X14" s="233">
        <f>SUMIF(Čestlice!$C$4:$C$4099,A12,Čestlice!$F$4:$F$4099)</f>
        <v>0</v>
      </c>
      <c r="Y14" s="14">
        <f>SUMIF(Budějovice!$C$4:$C$4099,A12,Budějovice!$F$4:$F$4099)</f>
        <v>0</v>
      </c>
      <c r="Z14" s="10">
        <f>SUMIF(Plzeň!$C$4:$C$4099,A12,Plzeň!$F$4:$F$4099)</f>
        <v>0</v>
      </c>
      <c r="AA14" s="14">
        <f>SUMIF(Strážní!$C$4:$C$4099,A12,Strážní!$F$4:$F$4099)</f>
        <v>0</v>
      </c>
      <c r="AB14" s="10">
        <f>SUMIF(Ivanovice!$C$4:$C$4099,A12,Ivanovice!$F$4:$F$4099)</f>
        <v>0</v>
      </c>
      <c r="AC14" s="78">
        <f>SUMIF(Blava!$C$4:$C$4099,A14,Blava!$F$4:$F$4099)</f>
        <v>0</v>
      </c>
      <c r="AE14" s="3" t="str">
        <f t="shared" si="2"/>
        <v xml:space="preserve">Rám mont. </v>
      </c>
      <c r="AF14" s="3" t="str">
        <f t="shared" si="3"/>
        <v>1290/580/60//Bílá</v>
      </c>
    </row>
    <row r="15" spans="1:32" x14ac:dyDescent="0.25">
      <c r="A15" s="122" t="s">
        <v>159</v>
      </c>
      <c r="B15" s="113" t="s">
        <v>292</v>
      </c>
      <c r="C15" s="122" t="s">
        <v>31</v>
      </c>
      <c r="D15" s="126">
        <v>1290</v>
      </c>
      <c r="E15" s="139">
        <v>750</v>
      </c>
      <c r="F15" s="128">
        <v>60</v>
      </c>
      <c r="G15" s="15"/>
      <c r="H15" s="6"/>
      <c r="I15" s="17"/>
      <c r="J15" s="8"/>
      <c r="K15" s="17"/>
      <c r="L15" s="8"/>
      <c r="M15" s="17"/>
      <c r="N15" s="8"/>
      <c r="O15" s="17">
        <v>2</v>
      </c>
      <c r="P15" s="8"/>
      <c r="Q15" s="155">
        <v>4</v>
      </c>
      <c r="R15" s="79">
        <f t="shared" si="0"/>
        <v>2</v>
      </c>
      <c r="S15" s="159">
        <f t="shared" si="1"/>
        <v>2</v>
      </c>
      <c r="U15" s="6">
        <f>SUMIF(Liberec!$C$4:$C$4099,A15,Liberec!$F$4:$F$4099)</f>
        <v>2</v>
      </c>
      <c r="V15" s="220">
        <f>SUMIF(Chabry!$C$4:$C$4099,A15,Chabry!$F$4:$F$4099)</f>
        <v>0</v>
      </c>
      <c r="W15" s="32">
        <f>SUMIF(Pankrác!$C$4:$C$4099,A15,Pankrác!$F$4:$F$4099)</f>
        <v>0</v>
      </c>
      <c r="X15" s="234">
        <f>SUMIF(Čestlice!$C$4:$C$4099,A13,Čestlice!$F$4:$F$4099)</f>
        <v>0</v>
      </c>
      <c r="Y15" s="8">
        <f>SUMIF(Budějovice!$C$4:$C$4099,A13,Budějovice!$F$4:$F$4099)</f>
        <v>0</v>
      </c>
      <c r="Z15" s="17">
        <f>SUMIF(Plzeň!$C$4:$C$4099,A13,Plzeň!$F$4:$F$4099)</f>
        <v>0</v>
      </c>
      <c r="AA15" s="8">
        <f>SUMIF(Strážní!$C$4:$C$4099,A13,Strážní!$F$4:$F$4099)</f>
        <v>0</v>
      </c>
      <c r="AB15" s="17">
        <f>SUMIF(Ivanovice!$C$4:$C$4099,A13,Ivanovice!$F$4:$F$4099)</f>
        <v>0</v>
      </c>
      <c r="AC15" s="103">
        <f>SUMIF(Blava!$C$4:$C$4099,A15,Blava!$F$4:$F$4099)</f>
        <v>0</v>
      </c>
      <c r="AE15" s="3" t="str">
        <f t="shared" si="2"/>
        <v xml:space="preserve">Rám mont. </v>
      </c>
      <c r="AF15" s="3" t="str">
        <f t="shared" si="3"/>
        <v>1290/750/60//Černá</v>
      </c>
    </row>
    <row r="16" spans="1:32" x14ac:dyDescent="0.25">
      <c r="A16" s="121" t="s">
        <v>160</v>
      </c>
      <c r="B16" s="113" t="s">
        <v>292</v>
      </c>
      <c r="C16" s="121" t="s">
        <v>31</v>
      </c>
      <c r="D16" s="129">
        <v>1169</v>
      </c>
      <c r="E16" s="134">
        <v>750</v>
      </c>
      <c r="F16" s="131">
        <v>60</v>
      </c>
      <c r="G16" s="11"/>
      <c r="H16" s="12"/>
      <c r="I16" s="10"/>
      <c r="J16" s="14"/>
      <c r="K16" s="10"/>
      <c r="L16" s="14">
        <v>2</v>
      </c>
      <c r="M16" s="10"/>
      <c r="N16" s="14"/>
      <c r="O16" s="10"/>
      <c r="P16" s="14"/>
      <c r="Q16" s="155">
        <v>9</v>
      </c>
      <c r="R16" s="79">
        <f t="shared" si="0"/>
        <v>2</v>
      </c>
      <c r="S16" s="159">
        <f t="shared" si="1"/>
        <v>7</v>
      </c>
      <c r="U16" s="12">
        <f>SUMIF(Liberec!$C$4:$C$4099,A16,Liberec!$F$4:$F$4099)</f>
        <v>2</v>
      </c>
      <c r="V16" s="219">
        <f>SUMIF(Chabry!$C$4:$C$4099,A16,Chabry!$F$4:$F$4099)</f>
        <v>0</v>
      </c>
      <c r="W16" s="32">
        <f>SUMIF(Pankrác!$C$4:$C$4099,A16,Pankrác!$F$4:$F$4099)</f>
        <v>0</v>
      </c>
      <c r="X16" s="233">
        <f>SUMIF(Čestlice!$C$4:$C$4099,A14,Čestlice!$F$4:$F$4099)</f>
        <v>0</v>
      </c>
      <c r="Y16" s="14">
        <f>SUMIF(Budějovice!$C$4:$C$4099,A14,Budějovice!$F$4:$F$4099)</f>
        <v>0</v>
      </c>
      <c r="Z16" s="10">
        <f>SUMIF(Plzeň!$C$4:$C$4099,A14,Plzeň!$F$4:$F$4099)</f>
        <v>0</v>
      </c>
      <c r="AA16" s="14">
        <f>SUMIF(Strážní!$C$4:$C$4099,A14,Strážní!$F$4:$F$4099)</f>
        <v>0</v>
      </c>
      <c r="AB16" s="10">
        <f>SUMIF(Ivanovice!$C$4:$C$4099,A14,Ivanovice!$F$4:$F$4099)</f>
        <v>0</v>
      </c>
      <c r="AC16" s="78">
        <f>SUMIF(Blava!$C$4:$C$4099,A16,Blava!$F$4:$F$4099)</f>
        <v>0</v>
      </c>
      <c r="AE16" s="3" t="str">
        <f t="shared" si="2"/>
        <v xml:space="preserve">Rám mont. </v>
      </c>
      <c r="AF16" s="3" t="str">
        <f t="shared" si="3"/>
        <v>1169/750/60//Černá</v>
      </c>
    </row>
    <row r="17" spans="1:32" x14ac:dyDescent="0.25">
      <c r="A17" s="121" t="s">
        <v>161</v>
      </c>
      <c r="B17" s="113" t="s">
        <v>292</v>
      </c>
      <c r="C17" s="121" t="s">
        <v>8</v>
      </c>
      <c r="D17" s="129">
        <v>1120</v>
      </c>
      <c r="E17" s="134">
        <v>580</v>
      </c>
      <c r="F17" s="131">
        <v>60</v>
      </c>
      <c r="G17" s="163"/>
      <c r="H17" s="6"/>
      <c r="I17" s="17">
        <v>5</v>
      </c>
      <c r="J17" s="8"/>
      <c r="K17" s="17"/>
      <c r="L17" s="8">
        <v>2</v>
      </c>
      <c r="M17" s="17"/>
      <c r="N17" s="8"/>
      <c r="O17" s="17"/>
      <c r="P17" s="8"/>
      <c r="Q17" s="155">
        <v>14</v>
      </c>
      <c r="R17" s="79">
        <f t="shared" si="0"/>
        <v>7</v>
      </c>
      <c r="S17" s="159">
        <f t="shared" si="1"/>
        <v>7</v>
      </c>
      <c r="U17" s="12">
        <f>SUMIF(Liberec!$C$4:$C$4099,A17,Liberec!$F$4:$F$4099)</f>
        <v>5</v>
      </c>
      <c r="V17" s="219">
        <f>SUMIF(Chabry!$C$4:$C$4099,A17,Chabry!$F$4:$F$4099)</f>
        <v>0</v>
      </c>
      <c r="W17" s="32">
        <f>SUMIF(Pankrác!$C$4:$C$4099,A17,Pankrác!$F$4:$F$4099)</f>
        <v>0</v>
      </c>
      <c r="X17" s="233">
        <f>SUMIF(Čestlice!$C$4:$C$4099,A15,Čestlice!$F$4:$F$4099)</f>
        <v>0</v>
      </c>
      <c r="Y17" s="14">
        <f>SUMIF(Budějovice!$C$4:$C$4099,A15,Budějovice!$F$4:$F$4099)</f>
        <v>0</v>
      </c>
      <c r="Z17" s="10">
        <f>SUMIF(Plzeň!$C$4:$C$4099,A15,Plzeň!$F$4:$F$4099)</f>
        <v>0</v>
      </c>
      <c r="AA17" s="14">
        <f>SUMIF(Strážní!$C$4:$C$4099,A15,Strážní!$F$4:$F$4099)</f>
        <v>2</v>
      </c>
      <c r="AB17" s="10">
        <f>SUMIF(Ivanovice!$C$4:$C$4099,A15,Ivanovice!$F$4:$F$4099)</f>
        <v>0</v>
      </c>
      <c r="AC17" s="78">
        <f>SUMIF(Blava!$C$4:$C$4099,A17,Blava!$F$4:$F$4099)</f>
        <v>0</v>
      </c>
      <c r="AE17" s="3" t="str">
        <f t="shared" si="2"/>
        <v xml:space="preserve">Rám mont. </v>
      </c>
      <c r="AF17" s="3" t="str">
        <f t="shared" si="3"/>
        <v>1120/580/60//Oranž</v>
      </c>
    </row>
    <row r="18" spans="1:32" x14ac:dyDescent="0.25">
      <c r="A18" s="115" t="s">
        <v>162</v>
      </c>
      <c r="B18" s="117"/>
      <c r="C18" s="115"/>
      <c r="D18" s="126"/>
      <c r="E18" s="139"/>
      <c r="F18" s="128"/>
      <c r="G18" s="15"/>
      <c r="H18" s="6"/>
      <c r="I18" s="17"/>
      <c r="J18" s="8"/>
      <c r="K18" s="17"/>
      <c r="L18" s="8"/>
      <c r="M18" s="17"/>
      <c r="N18" s="8"/>
      <c r="O18" s="17"/>
      <c r="P18" s="8"/>
      <c r="Q18" s="155"/>
      <c r="R18" s="79"/>
      <c r="S18" s="159"/>
      <c r="U18" s="6">
        <f>SUMIF(Liberec!$C$4:$C$4099,A18,Liberec!$F$4:$F$4099)</f>
        <v>0</v>
      </c>
      <c r="V18" s="220">
        <f>SUMIF(Chabry!$C$4:$C$4099,A18,Chabry!$F$4:$F$4099)</f>
        <v>0</v>
      </c>
      <c r="W18" s="32">
        <f>SUMIF(Pankrác!$C$4:$C$4099,A18,Pankrác!$F$4:$F$4099)</f>
        <v>0</v>
      </c>
      <c r="X18" s="234">
        <f>SUMIF(Čestlice!$C$4:$C$4099,A16,Čestlice!$F$4:$F$4099)</f>
        <v>0</v>
      </c>
      <c r="Y18" s="8">
        <f>SUMIF(Budějovice!$C$4:$C$4099,A16,Budějovice!$F$4:$F$4099)</f>
        <v>0</v>
      </c>
      <c r="Z18" s="17">
        <f>SUMIF(Plzeň!$C$4:$C$4099,A16,Plzeň!$F$4:$F$4099)</f>
        <v>0</v>
      </c>
      <c r="AA18" s="8">
        <f>SUMIF(Strážní!$C$4:$C$4099,A16,Strážní!$F$4:$F$4099)</f>
        <v>0</v>
      </c>
      <c r="AB18" s="17">
        <f>SUMIF(Ivanovice!$C$4:$C$4099,A16,Ivanovice!$F$4:$F$4099)</f>
        <v>0</v>
      </c>
      <c r="AC18" s="103">
        <f>SUMIF(Blava!$C$4:$C$4099,A18,Blava!$F$4:$F$4099)</f>
        <v>0</v>
      </c>
      <c r="AE18" s="3" t="str">
        <f t="shared" si="2"/>
        <v/>
      </c>
      <c r="AF18" s="3" t="str">
        <f t="shared" si="3"/>
        <v/>
      </c>
    </row>
    <row r="19" spans="1:32" x14ac:dyDescent="0.25">
      <c r="A19" s="114" t="s">
        <v>163</v>
      </c>
      <c r="B19" s="118"/>
      <c r="C19" s="114"/>
      <c r="D19" s="129"/>
      <c r="E19" s="142"/>
      <c r="F19" s="131"/>
      <c r="G19" s="11"/>
      <c r="H19" s="12"/>
      <c r="I19" s="10"/>
      <c r="J19" s="14"/>
      <c r="K19" s="10"/>
      <c r="L19" s="14"/>
      <c r="M19" s="10"/>
      <c r="N19" s="14"/>
      <c r="O19" s="10"/>
      <c r="P19" s="14"/>
      <c r="Q19" s="155"/>
      <c r="R19" s="79"/>
      <c r="S19" s="159"/>
      <c r="U19" s="12">
        <f>SUMIF(Liberec!$C$4:$C$4099,A19,Liberec!$F$4:$F$4099)</f>
        <v>4</v>
      </c>
      <c r="V19" s="219">
        <f>SUMIF(Chabry!$C$4:$C$4099,A19,Chabry!$F$4:$F$4099)</f>
        <v>0</v>
      </c>
      <c r="W19" s="32">
        <f>SUMIF(Pankrác!$C$4:$C$4099,A19,Pankrác!$F$4:$F$4099)</f>
        <v>0</v>
      </c>
      <c r="X19" s="233">
        <f>SUMIF(Čestlice!$C$4:$C$4099,A17,Čestlice!$F$4:$F$4099)</f>
        <v>0</v>
      </c>
      <c r="Y19" s="14">
        <f>SUMIF(Budějovice!$C$4:$C$4099,A17,Budějovice!$F$4:$F$4099)</f>
        <v>0</v>
      </c>
      <c r="Z19" s="10">
        <f>SUMIF(Plzeň!$C$4:$C$4099,A17,Plzeň!$F$4:$F$4099)</f>
        <v>0</v>
      </c>
      <c r="AA19" s="14">
        <f>SUMIF(Strážní!$C$4:$C$4099,A17,Strážní!$F$4:$F$4099)</f>
        <v>0</v>
      </c>
      <c r="AB19" s="10">
        <f>SUMIF(Ivanovice!$C$4:$C$4099,A17,Ivanovice!$F$4:$F$4099)</f>
        <v>0</v>
      </c>
      <c r="AC19" s="78">
        <f>SUMIF(Blava!$C$4:$C$4099,A19,Blava!$F$4:$F$4099)</f>
        <v>0</v>
      </c>
      <c r="AE19" s="3" t="str">
        <f t="shared" si="2"/>
        <v/>
      </c>
      <c r="AF19" s="3" t="str">
        <f t="shared" si="3"/>
        <v/>
      </c>
    </row>
    <row r="20" spans="1:32" x14ac:dyDescent="0.25">
      <c r="A20" s="115" t="s">
        <v>164</v>
      </c>
      <c r="B20" s="117"/>
      <c r="C20" s="115"/>
      <c r="D20" s="126"/>
      <c r="E20" s="139"/>
      <c r="F20" s="128"/>
      <c r="G20" s="15"/>
      <c r="H20" s="6"/>
      <c r="I20" s="17"/>
      <c r="J20" s="8"/>
      <c r="K20" s="17"/>
      <c r="L20" s="8"/>
      <c r="M20" s="17"/>
      <c r="N20" s="8"/>
      <c r="O20" s="17"/>
      <c r="P20" s="8"/>
      <c r="Q20" s="155"/>
      <c r="R20" s="79"/>
      <c r="S20" s="159"/>
      <c r="U20" s="6">
        <f>SUMIF(Liberec!$C$4:$C$4099,A20,Liberec!$F$4:$F$4099)</f>
        <v>0</v>
      </c>
      <c r="V20" s="220">
        <f>SUMIF(Chabry!$C$4:$C$4099,A20,Chabry!$F$4:$F$4099)</f>
        <v>0</v>
      </c>
      <c r="W20" s="32">
        <f>SUMIF(Pankrác!$C$4:$C$4099,A20,Pankrác!$F$4:$F$4099)</f>
        <v>0</v>
      </c>
      <c r="X20" s="234">
        <f>SUMIF(Čestlice!$C$4:$C$4099,A18,Čestlice!$F$4:$F$4099)</f>
        <v>0</v>
      </c>
      <c r="Y20" s="8">
        <f>SUMIF(Budějovice!$C$4:$C$4099,A18,Budějovice!$F$4:$F$4099)</f>
        <v>0</v>
      </c>
      <c r="Z20" s="17">
        <f>SUMIF(Plzeň!$C$4:$C$4099,A18,Plzeň!$F$4:$F$4099)</f>
        <v>0</v>
      </c>
      <c r="AA20" s="8">
        <f>SUMIF(Strážní!$C$4:$C$4099,A18,Strážní!$F$4:$F$4099)</f>
        <v>0</v>
      </c>
      <c r="AB20" s="17">
        <f>SUMIF(Ivanovice!$C$4:$C$4099,A18,Ivanovice!$F$4:$F$4099)</f>
        <v>0</v>
      </c>
      <c r="AC20" s="103">
        <f>SUMIF(Blava!$C$4:$C$4099,A20,Blava!$F$4:$F$4099)</f>
        <v>0</v>
      </c>
      <c r="AE20" s="3" t="str">
        <f t="shared" si="2"/>
        <v/>
      </c>
      <c r="AF20" s="3" t="str">
        <f t="shared" si="3"/>
        <v/>
      </c>
    </row>
    <row r="21" spans="1:32" x14ac:dyDescent="0.25">
      <c r="A21" s="114" t="s">
        <v>165</v>
      </c>
      <c r="B21" s="118"/>
      <c r="C21" s="114"/>
      <c r="D21" s="129"/>
      <c r="E21" s="134"/>
      <c r="F21" s="131"/>
      <c r="G21" s="11"/>
      <c r="H21" s="12"/>
      <c r="I21" s="10"/>
      <c r="J21" s="14"/>
      <c r="K21" s="10"/>
      <c r="L21" s="14"/>
      <c r="M21" s="10"/>
      <c r="N21" s="14"/>
      <c r="O21" s="10"/>
      <c r="P21" s="14"/>
      <c r="Q21" s="155"/>
      <c r="R21" s="79"/>
      <c r="S21" s="159"/>
      <c r="U21" s="12">
        <f>SUMIF(Liberec!$C$4:$C$4099,A21,Liberec!$F$4:$F$4099)</f>
        <v>3</v>
      </c>
      <c r="V21" s="219">
        <f>SUMIF(Chabry!$C$4:$C$4099,A21,Chabry!$F$4:$F$4099)</f>
        <v>0</v>
      </c>
      <c r="W21" s="32">
        <f>SUMIF(Pankrác!$C$4:$C$4099,A21,Pankrác!$F$4:$F$4099)</f>
        <v>0</v>
      </c>
      <c r="X21" s="233">
        <f>SUMIF(Čestlice!$C$4:$C$4099,A19,Čestlice!$F$4:$F$4099)</f>
        <v>0</v>
      </c>
      <c r="Y21" s="14">
        <f>SUMIF(Budějovice!$C$4:$C$4099,A19,Budějovice!$F$4:$F$4099)</f>
        <v>0</v>
      </c>
      <c r="Z21" s="10">
        <f>SUMIF(Plzeň!$C$4:$C$4099,A19,Plzeň!$F$4:$F$4099)</f>
        <v>0</v>
      </c>
      <c r="AA21" s="14">
        <f>SUMIF(Strážní!$C$4:$C$4099,A19,Strážní!$F$4:$F$4099)</f>
        <v>0</v>
      </c>
      <c r="AB21" s="10">
        <f>SUMIF(Ivanovice!$C$4:$C$4099,A19,Ivanovice!$F$4:$F$4099)</f>
        <v>0</v>
      </c>
      <c r="AC21" s="78">
        <f>SUMIF(Blava!$C$4:$C$4099,A21,Blava!$F$4:$F$4099)</f>
        <v>0</v>
      </c>
      <c r="AE21" s="3" t="str">
        <f t="shared" si="2"/>
        <v/>
      </c>
      <c r="AF21" s="3" t="str">
        <f t="shared" si="3"/>
        <v/>
      </c>
    </row>
    <row r="22" spans="1:32" x14ac:dyDescent="0.25">
      <c r="A22" s="115" t="s">
        <v>166</v>
      </c>
      <c r="B22" s="118"/>
      <c r="C22" s="115"/>
      <c r="D22" s="126"/>
      <c r="E22" s="139"/>
      <c r="F22" s="128"/>
      <c r="G22" s="15"/>
      <c r="H22" s="6"/>
      <c r="I22" s="17"/>
      <c r="J22" s="8"/>
      <c r="K22" s="17"/>
      <c r="L22" s="8"/>
      <c r="M22" s="17"/>
      <c r="N22" s="8"/>
      <c r="O22" s="17"/>
      <c r="P22" s="8"/>
      <c r="Q22" s="155"/>
      <c r="R22" s="79"/>
      <c r="S22" s="159"/>
      <c r="U22" s="6">
        <f>SUMIF(Liberec!$C$4:$C$4099,A22,Liberec!$F$4:$F$4099)</f>
        <v>1</v>
      </c>
      <c r="V22" s="220">
        <f>SUMIF(Chabry!$C$4:$C$4099,A22,Chabry!$F$4:$F$4099)</f>
        <v>0</v>
      </c>
      <c r="W22" s="32">
        <f>SUMIF(Pankrác!$C$4:$C$4099,A22,Pankrác!$F$4:$F$4099)</f>
        <v>0</v>
      </c>
      <c r="X22" s="234">
        <f>SUMIF(Čestlice!$C$4:$C$4099,A20,Čestlice!$F$4:$F$4099)</f>
        <v>0</v>
      </c>
      <c r="Y22" s="8">
        <f>SUMIF(Budějovice!$C$4:$C$4099,A20,Budějovice!$F$4:$F$4099)</f>
        <v>0</v>
      </c>
      <c r="Z22" s="17">
        <f>SUMIF(Plzeň!$C$4:$C$4099,A20,Plzeň!$F$4:$F$4099)</f>
        <v>0</v>
      </c>
      <c r="AA22" s="8">
        <f>SUMIF(Strážní!$C$4:$C$4099,A20,Strážní!$F$4:$F$4099)</f>
        <v>0</v>
      </c>
      <c r="AB22" s="17">
        <f>SUMIF(Ivanovice!$C$4:$C$4099,A20,Ivanovice!$F$4:$F$4099)</f>
        <v>0</v>
      </c>
      <c r="AC22" s="103">
        <f>SUMIF(Blava!$C$4:$C$4099,A22,Blava!$F$4:$F$4099)</f>
        <v>0</v>
      </c>
      <c r="AE22" s="3" t="str">
        <f t="shared" si="2"/>
        <v/>
      </c>
      <c r="AF22" s="3" t="str">
        <f t="shared" si="3"/>
        <v/>
      </c>
    </row>
    <row r="23" spans="1:32" x14ac:dyDescent="0.25">
      <c r="A23" s="114" t="s">
        <v>167</v>
      </c>
      <c r="B23" s="118"/>
      <c r="C23" s="114"/>
      <c r="D23" s="129"/>
      <c r="E23" s="134"/>
      <c r="F23" s="131"/>
      <c r="G23" s="11"/>
      <c r="H23" s="12"/>
      <c r="I23" s="10"/>
      <c r="J23" s="14"/>
      <c r="K23" s="10"/>
      <c r="L23" s="14"/>
      <c r="M23" s="10"/>
      <c r="N23" s="14"/>
      <c r="O23" s="10"/>
      <c r="P23" s="14"/>
      <c r="Q23" s="155"/>
      <c r="R23" s="79"/>
      <c r="S23" s="159"/>
      <c r="U23" s="12">
        <f>SUMIF(Liberec!$C$4:$C$4099,A23,Liberec!$F$4:$F$4099)</f>
        <v>0</v>
      </c>
      <c r="V23" s="219">
        <f>SUMIF(Chabry!$C$4:$C$4099,A23,Chabry!$F$4:$F$4099)</f>
        <v>0</v>
      </c>
      <c r="W23" s="32">
        <f>SUMIF(Pankrác!$C$4:$C$4099,A23,Pankrác!$F$4:$F$4099)</f>
        <v>0</v>
      </c>
      <c r="X23" s="233">
        <f>SUMIF(Čestlice!$C$4:$C$4099,A21,Čestlice!$F$4:$F$4099)</f>
        <v>0</v>
      </c>
      <c r="Y23" s="14">
        <f>SUMIF(Budějovice!$C$4:$C$4099,A21,Budějovice!$F$4:$F$4099)</f>
        <v>0</v>
      </c>
      <c r="Z23" s="10">
        <f>SUMIF(Plzeň!$C$4:$C$4099,A21,Plzeň!$F$4:$F$4099)</f>
        <v>0</v>
      </c>
      <c r="AA23" s="14">
        <f>SUMIF(Strážní!$C$4:$C$4099,A21,Strážní!$F$4:$F$4099)</f>
        <v>0</v>
      </c>
      <c r="AB23" s="10">
        <f>SUMIF(Ivanovice!$C$4:$C$4099,A21,Ivanovice!$F$4:$F$4099)</f>
        <v>0</v>
      </c>
      <c r="AC23" s="78">
        <f>SUMIF(Blava!$C$4:$C$4099,A23,Blava!$F$4:$F$4099)</f>
        <v>0</v>
      </c>
      <c r="AE23" s="3" t="str">
        <f t="shared" si="2"/>
        <v/>
      </c>
      <c r="AF23" s="3" t="str">
        <f t="shared" si="3"/>
        <v/>
      </c>
    </row>
    <row r="24" spans="1:32" x14ac:dyDescent="0.25">
      <c r="A24" s="114" t="s">
        <v>168</v>
      </c>
      <c r="B24" s="118" t="s">
        <v>295</v>
      </c>
      <c r="C24" s="114" t="s">
        <v>8</v>
      </c>
      <c r="D24" s="129">
        <v>1700</v>
      </c>
      <c r="E24" s="134"/>
      <c r="F24" s="131">
        <v>60</v>
      </c>
      <c r="G24" s="11"/>
      <c r="H24" s="12"/>
      <c r="I24" s="10"/>
      <c r="J24" s="14"/>
      <c r="K24" s="10"/>
      <c r="L24" s="14">
        <v>1</v>
      </c>
      <c r="M24" s="10"/>
      <c r="N24" s="14"/>
      <c r="O24" s="10"/>
      <c r="P24" s="14"/>
      <c r="Q24" s="155">
        <v>6</v>
      </c>
      <c r="R24" s="79">
        <f t="shared" si="0"/>
        <v>1</v>
      </c>
      <c r="S24" s="159">
        <f t="shared" si="1"/>
        <v>5</v>
      </c>
      <c r="U24" s="12">
        <f>SUMIF(Liberec!$C$4:$C$4099,A24,Liberec!$F$4:$F$4099)</f>
        <v>1</v>
      </c>
      <c r="V24" s="219">
        <f>SUMIF(Chabry!$C$4:$C$4099,A24,Chabry!$F$4:$F$4099)</f>
        <v>0</v>
      </c>
      <c r="W24" s="32">
        <f>SUMIF(Pankrác!$C$4:$C$4099,A24,Pankrác!$F$4:$F$4099)</f>
        <v>0</v>
      </c>
      <c r="X24" s="233">
        <f>SUMIF(Čestlice!$C$4:$C$4099,A22,Čestlice!$F$4:$F$4099)</f>
        <v>0</v>
      </c>
      <c r="Y24" s="14">
        <f>SUMIF(Budějovice!$C$4:$C$4099,A22,Budějovice!$F$4:$F$4099)</f>
        <v>0</v>
      </c>
      <c r="Z24" s="10">
        <f>SUMIF(Plzeň!$C$4:$C$4099,A22,Plzeň!$F$4:$F$4099)</f>
        <v>0</v>
      </c>
      <c r="AA24" s="14">
        <f>SUMIF(Strážní!$C$4:$C$4099,A22,Strážní!$F$4:$F$4099)</f>
        <v>0</v>
      </c>
      <c r="AB24" s="10">
        <f>SUMIF(Ivanovice!$C$4:$C$4099,A22,Ivanovice!$F$4:$F$4099)</f>
        <v>0</v>
      </c>
      <c r="AC24" s="78">
        <f>SUMIF(Blava!$C$4:$C$4099,A24,Blava!$F$4:$F$4099)</f>
        <v>0</v>
      </c>
      <c r="AE24" s="3" t="str">
        <f t="shared" si="2"/>
        <v xml:space="preserve">Stojna </v>
      </c>
      <c r="AF24" s="3" t="str">
        <f t="shared" si="3"/>
        <v>1700//60//Oranž</v>
      </c>
    </row>
    <row r="25" spans="1:32" x14ac:dyDescent="0.25">
      <c r="A25" s="172" t="s">
        <v>169</v>
      </c>
      <c r="B25" s="117"/>
      <c r="C25" s="115"/>
      <c r="D25" s="126"/>
      <c r="E25" s="139"/>
      <c r="F25" s="128"/>
      <c r="G25" s="15"/>
      <c r="H25" s="6"/>
      <c r="I25" s="17"/>
      <c r="J25" s="8"/>
      <c r="K25" s="17"/>
      <c r="L25" s="8"/>
      <c r="M25" s="17"/>
      <c r="N25" s="8"/>
      <c r="O25" s="17"/>
      <c r="P25" s="8"/>
      <c r="Q25" s="154"/>
      <c r="R25" s="79"/>
      <c r="S25" s="159"/>
      <c r="U25" s="6">
        <f>SUMIF(Liberec!$C$4:$C$4099,A25,Liberec!$F$4:$F$4099)</f>
        <v>0</v>
      </c>
      <c r="V25" s="220">
        <f>SUMIF(Chabry!$C$4:$C$4099,A25,Chabry!$F$4:$F$4099)</f>
        <v>0</v>
      </c>
      <c r="W25" s="32">
        <f>SUMIF(Pankrác!$C$4:$C$4099,A25,Pankrác!$F$4:$F$4099)</f>
        <v>0</v>
      </c>
      <c r="X25" s="234">
        <f>SUMIF(Čestlice!$C$4:$C$4099,A23,Čestlice!$F$4:$F$4099)</f>
        <v>0</v>
      </c>
      <c r="Y25" s="8">
        <f>SUMIF(Budějovice!$C$4:$C$4099,A23,Budějovice!$F$4:$F$4099)</f>
        <v>0</v>
      </c>
      <c r="Z25" s="17">
        <f>SUMIF(Plzeň!$C$4:$C$4099,A23,Plzeň!$F$4:$F$4099)</f>
        <v>0</v>
      </c>
      <c r="AA25" s="8">
        <f>SUMIF(Strážní!$C$4:$C$4099,A23,Strážní!$F$4:$F$4099)</f>
        <v>0</v>
      </c>
      <c r="AB25" s="17">
        <f>SUMIF(Ivanovice!$C$4:$C$4099,A23,Ivanovice!$F$4:$F$4099)</f>
        <v>0</v>
      </c>
      <c r="AC25" s="103">
        <f>SUMIF(Blava!$C$4:$C$4099,A25,Blava!$F$4:$F$4099)</f>
        <v>0</v>
      </c>
      <c r="AE25" s="3" t="str">
        <f t="shared" si="2"/>
        <v/>
      </c>
      <c r="AF25" s="3" t="str">
        <f t="shared" si="3"/>
        <v/>
      </c>
    </row>
    <row r="26" spans="1:32" x14ac:dyDescent="0.25">
      <c r="A26" s="173" t="s">
        <v>170</v>
      </c>
      <c r="B26" s="118"/>
      <c r="C26" s="114"/>
      <c r="D26" s="129"/>
      <c r="E26" s="134"/>
      <c r="F26" s="131"/>
      <c r="G26" s="11"/>
      <c r="H26" s="12"/>
      <c r="I26" s="10"/>
      <c r="J26" s="14"/>
      <c r="K26" s="10"/>
      <c r="L26" s="14"/>
      <c r="M26" s="10"/>
      <c r="N26" s="14"/>
      <c r="O26" s="10"/>
      <c r="P26" s="14"/>
      <c r="Q26" s="155"/>
      <c r="R26" s="79"/>
      <c r="S26" s="159"/>
      <c r="U26" s="12">
        <f>SUMIF(Liberec!$C$4:$C$4099,A26,Liberec!$F$4:$F$4099)</f>
        <v>6</v>
      </c>
      <c r="V26" s="219">
        <f>SUMIF(Chabry!$C$4:$C$4099,A26,Chabry!$F$4:$F$4099)</f>
        <v>0</v>
      </c>
      <c r="W26" s="32">
        <f>SUMIF(Pankrác!$C$4:$C$4099,A26,Pankrác!$F$4:$F$4099)</f>
        <v>0</v>
      </c>
      <c r="X26" s="233">
        <f>SUMIF(Čestlice!$C$4:$C$4099,A24,Čestlice!$F$4:$F$4099)</f>
        <v>0</v>
      </c>
      <c r="Y26" s="14">
        <f>SUMIF(Budějovice!$C$4:$C$4099,A24,Budějovice!$F$4:$F$4099)</f>
        <v>0</v>
      </c>
      <c r="Z26" s="10">
        <f>SUMIF(Plzeň!$C$4:$C$4099,A24,Plzeň!$F$4:$F$4099)</f>
        <v>0</v>
      </c>
      <c r="AA26" s="14">
        <f>SUMIF(Strážní!$C$4:$C$4099,A24,Strážní!$F$4:$F$4099)</f>
        <v>0</v>
      </c>
      <c r="AB26" s="10">
        <f>SUMIF(Ivanovice!$C$4:$C$4099,A24,Ivanovice!$F$4:$F$4099)</f>
        <v>0</v>
      </c>
      <c r="AC26" s="78">
        <f>SUMIF(Blava!$C$4:$C$4099,A26,Blava!$F$4:$F$4099)</f>
        <v>3</v>
      </c>
      <c r="AE26" s="3" t="str">
        <f t="shared" si="2"/>
        <v/>
      </c>
      <c r="AF26" s="3" t="str">
        <f t="shared" si="3"/>
        <v/>
      </c>
    </row>
    <row r="27" spans="1:32" ht="15.75" thickBot="1" x14ac:dyDescent="0.3">
      <c r="A27" s="174" t="s">
        <v>171</v>
      </c>
      <c r="B27" s="119"/>
      <c r="C27" s="116"/>
      <c r="D27" s="137"/>
      <c r="E27" s="140"/>
      <c r="F27" s="137"/>
      <c r="G27" s="19"/>
      <c r="H27" s="20"/>
      <c r="I27" s="22"/>
      <c r="J27" s="21"/>
      <c r="K27" s="22"/>
      <c r="L27" s="21"/>
      <c r="M27" s="22"/>
      <c r="N27" s="21"/>
      <c r="O27" s="22"/>
      <c r="P27" s="21"/>
      <c r="Q27" s="156"/>
      <c r="R27" s="81"/>
      <c r="S27" s="160"/>
      <c r="U27" s="20">
        <f>SUMIF(Liberec!$C$4:$C$4099,A27,Liberec!$F$4:$F$4099)</f>
        <v>0</v>
      </c>
      <c r="V27" s="221">
        <f>SUMIF(Chabry!$C$4:$C$4099,A27,Chabry!$F$4:$F$4099)</f>
        <v>0</v>
      </c>
      <c r="W27" s="247">
        <f>SUMIF(Pankrác!$C$4:$C$4099,A27,Pankrác!$F$4:$F$4099)</f>
        <v>0</v>
      </c>
      <c r="X27" s="235">
        <f>SUMIF(Čestlice!$C$4:$C$4099,A25,Čestlice!$F$4:$F$4099)</f>
        <v>0</v>
      </c>
      <c r="Y27" s="21">
        <f>SUMIF(Budějovice!$C$4:$C$4099,A25,Budějovice!$F$4:$F$4099)</f>
        <v>0</v>
      </c>
      <c r="Z27" s="22">
        <f>SUMIF(Plzeň!$C$4:$C$4099,A25,Plzeň!$F$4:$F$4099)</f>
        <v>0</v>
      </c>
      <c r="AA27" s="21">
        <f>SUMIF(Strážní!$C$4:$C$4099,A25,Strážní!$F$4:$F$4099)</f>
        <v>0</v>
      </c>
      <c r="AB27" s="22">
        <f>SUMIF(Ivanovice!$C$4:$C$4099,A25,Ivanovice!$F$4:$F$4099)</f>
        <v>0</v>
      </c>
      <c r="AC27" s="104">
        <f>SUMIF(Blava!$C$4:$C$4099,A27,Blava!$F$4:$F$4099)</f>
        <v>0</v>
      </c>
      <c r="AE27" s="3" t="str">
        <f t="shared" si="2"/>
        <v/>
      </c>
      <c r="AF27" s="3" t="str">
        <f t="shared" si="3"/>
        <v/>
      </c>
    </row>
    <row r="28" spans="1:32" x14ac:dyDescent="0.25">
      <c r="A28" s="23"/>
      <c r="B28" s="23"/>
      <c r="C28" s="23"/>
      <c r="S28" s="161"/>
    </row>
    <row r="29" spans="1:32" x14ac:dyDescent="0.25">
      <c r="A29" s="23"/>
      <c r="B29" s="23"/>
      <c r="C29" s="23"/>
      <c r="S29" s="161"/>
    </row>
    <row r="30" spans="1:32" x14ac:dyDescent="0.25">
      <c r="A30" s="23"/>
      <c r="B30" s="23"/>
      <c r="C30" s="23"/>
      <c r="S30" s="161"/>
    </row>
    <row r="31" spans="1:32" x14ac:dyDescent="0.25">
      <c r="A31" s="23"/>
      <c r="B31" s="23"/>
      <c r="C31" s="23"/>
      <c r="S31" s="161"/>
    </row>
    <row r="32" spans="1:32" x14ac:dyDescent="0.25">
      <c r="A32" s="23"/>
      <c r="B32" s="23"/>
      <c r="C32" s="23"/>
      <c r="S32" s="161"/>
    </row>
    <row r="33" spans="1:19" x14ac:dyDescent="0.25">
      <c r="A33" s="23"/>
      <c r="B33" s="23"/>
      <c r="C33" s="23"/>
      <c r="S33" s="161"/>
    </row>
    <row r="34" spans="1:19" x14ac:dyDescent="0.25">
      <c r="A34" s="23"/>
      <c r="B34" s="23"/>
      <c r="C34" s="23"/>
      <c r="S34" s="161"/>
    </row>
    <row r="35" spans="1:19" x14ac:dyDescent="0.25">
      <c r="A35" s="23"/>
      <c r="B35" s="23"/>
      <c r="C35" s="23"/>
      <c r="S35" s="161"/>
    </row>
    <row r="36" spans="1:19" x14ac:dyDescent="0.25">
      <c r="A36" s="23"/>
      <c r="B36" s="23"/>
      <c r="C36" s="23"/>
      <c r="S36" s="161"/>
    </row>
    <row r="37" spans="1:19" x14ac:dyDescent="0.25">
      <c r="A37" s="23"/>
      <c r="B37" s="23"/>
      <c r="C37" s="23"/>
      <c r="S37" s="161"/>
    </row>
    <row r="38" spans="1:19" x14ac:dyDescent="0.25">
      <c r="A38" s="23"/>
      <c r="B38" s="23"/>
      <c r="C38" s="23"/>
      <c r="S38" s="161"/>
    </row>
  </sheetData>
  <autoFilter ref="B2:G2" xr:uid="{00000000-0009-0000-0000-000004000000}"/>
  <mergeCells count="1">
    <mergeCell ref="U1:AC1"/>
  </mergeCells>
  <pageMargins left="0.51181102362204722" right="0.31496062992125984" top="0.78740157480314965" bottom="0.3937007874015748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G27"/>
  <sheetViews>
    <sheetView showGridLines="0" showZeros="0" workbookViewId="0">
      <pane ySplit="2" topLeftCell="A3" activePane="bottomLeft" state="frozen"/>
      <selection activeCell="X3" sqref="X3"/>
      <selection pane="bottomLeft" activeCell="C23" sqref="C23"/>
    </sheetView>
  </sheetViews>
  <sheetFormatPr defaultRowHeight="15" outlineLevelCol="1" x14ac:dyDescent="0.25"/>
  <cols>
    <col min="1" max="1" width="11" style="3" customWidth="1"/>
    <col min="2" max="2" width="27.28515625" style="3" customWidth="1"/>
    <col min="3" max="3" width="9.140625" style="3"/>
    <col min="4" max="5" width="11.7109375" style="23" customWidth="1"/>
    <col min="6" max="7" width="9.140625" style="24"/>
    <col min="8" max="16" width="9.140625" style="3" hidden="1" customWidth="1" outlineLevel="1"/>
    <col min="17" max="17" width="14" style="1" customWidth="1" collapsed="1"/>
    <col min="18" max="18" width="14" style="1" customWidth="1"/>
    <col min="19" max="19" width="14" style="153" customWidth="1"/>
    <col min="20" max="20" width="1.7109375" style="25" customWidth="1"/>
    <col min="21" max="29" width="7.85546875" style="3" hidden="1" customWidth="1" outlineLevel="1"/>
    <col min="30" max="30" width="9.140625" style="3" collapsed="1"/>
    <col min="31" max="31" width="31.42578125" style="3" hidden="1" customWidth="1" outlineLevel="1"/>
    <col min="32" max="32" width="21.85546875" style="3" hidden="1" customWidth="1" outlineLevel="1"/>
    <col min="33" max="33" width="11.85546875" style="3" bestFit="1" customWidth="1" collapsed="1"/>
    <col min="34" max="16384" width="9.140625" style="3"/>
  </cols>
  <sheetData>
    <row r="1" spans="1:32" ht="21" customHeight="1" thickBot="1" x14ac:dyDescent="0.3">
      <c r="A1" s="164"/>
      <c r="B1" s="87" t="s">
        <v>224</v>
      </c>
      <c r="C1" s="150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152"/>
      <c r="U1" s="313" t="s">
        <v>36</v>
      </c>
      <c r="V1" s="313"/>
      <c r="W1" s="313"/>
      <c r="X1" s="313"/>
      <c r="Y1" s="313"/>
      <c r="Z1" s="313"/>
      <c r="AA1" s="313"/>
      <c r="AB1" s="313"/>
      <c r="AC1" s="313"/>
    </row>
    <row r="2" spans="1:32" ht="35.25" customHeight="1" thickBot="1" x14ac:dyDescent="0.3">
      <c r="A2" s="168" t="s">
        <v>50</v>
      </c>
      <c r="B2" s="88" t="s">
        <v>40</v>
      </c>
      <c r="C2" s="89" t="s">
        <v>0</v>
      </c>
      <c r="D2" s="97" t="s">
        <v>1</v>
      </c>
      <c r="E2" s="89" t="s">
        <v>2</v>
      </c>
      <c r="F2" s="89" t="s">
        <v>37</v>
      </c>
      <c r="G2" s="98" t="s">
        <v>19</v>
      </c>
      <c r="H2" s="99" t="s">
        <v>3</v>
      </c>
      <c r="I2" s="100" t="s">
        <v>32</v>
      </c>
      <c r="J2" s="101" t="s">
        <v>4</v>
      </c>
      <c r="K2" s="100" t="s">
        <v>5</v>
      </c>
      <c r="L2" s="101" t="s">
        <v>9</v>
      </c>
      <c r="M2" s="100" t="s">
        <v>6</v>
      </c>
      <c r="N2" s="101" t="s">
        <v>34</v>
      </c>
      <c r="O2" s="101" t="s">
        <v>35</v>
      </c>
      <c r="P2" s="102" t="s">
        <v>7</v>
      </c>
      <c r="Q2" s="82" t="s">
        <v>279</v>
      </c>
      <c r="R2" s="83" t="s">
        <v>22</v>
      </c>
      <c r="S2" s="85" t="s">
        <v>38</v>
      </c>
      <c r="U2" s="99" t="s">
        <v>3</v>
      </c>
      <c r="V2" s="100" t="s">
        <v>32</v>
      </c>
      <c r="W2" s="101" t="s">
        <v>4</v>
      </c>
      <c r="X2" s="100" t="s">
        <v>5</v>
      </c>
      <c r="Y2" s="101" t="s">
        <v>9</v>
      </c>
      <c r="Z2" s="100" t="s">
        <v>6</v>
      </c>
      <c r="AA2" s="101" t="s">
        <v>34</v>
      </c>
      <c r="AB2" s="101" t="s">
        <v>35</v>
      </c>
      <c r="AC2" s="102" t="s">
        <v>7</v>
      </c>
    </row>
    <row r="3" spans="1:32" x14ac:dyDescent="0.25">
      <c r="A3" s="260" t="s">
        <v>136</v>
      </c>
      <c r="B3" s="111"/>
      <c r="C3" s="112"/>
      <c r="D3" s="126"/>
      <c r="E3" s="127"/>
      <c r="F3" s="128"/>
      <c r="G3" s="5"/>
      <c r="H3" s="59"/>
      <c r="I3" s="60"/>
      <c r="J3" s="61"/>
      <c r="K3" s="62"/>
      <c r="L3" s="61"/>
      <c r="M3" s="60"/>
      <c r="N3" s="61"/>
      <c r="O3" s="62"/>
      <c r="P3" s="61"/>
      <c r="Q3" s="288"/>
      <c r="R3" s="80"/>
      <c r="S3" s="289"/>
      <c r="U3" s="12">
        <f>SUMIF(Liberec!$C$4:$C$4099,A3,Liberec!$F$4:$F$4099)</f>
        <v>3</v>
      </c>
      <c r="V3" s="226">
        <f>SUMIF(Chabry!$C$4:$C$4099,A3,Chabry!$F$4:$F$4099)</f>
        <v>0</v>
      </c>
      <c r="W3" s="246">
        <f>SUMIF(Pankrác!$C$4:$C$4099,A3,Pankrác!$F$4:$F$4099)</f>
        <v>0</v>
      </c>
      <c r="X3" s="239">
        <f>SUMIF(Čestlice!$C$4:$C$4099,A3,Čestlice!$F$4:$F$4099)</f>
        <v>0</v>
      </c>
      <c r="Y3" s="61">
        <f>SUMIF(Budějovice!$C$4:$C$4099,A3,Budějovice!$F$4:$F$4099)</f>
        <v>0</v>
      </c>
      <c r="Z3" s="60">
        <f>SUMIF(Plzeň!$C$4:$C$4099,A3,Plzeň!$F$4:$F$4099)</f>
        <v>0</v>
      </c>
      <c r="AA3" s="61">
        <f>SUMIF(Strážní!$C$4:$C$4099,A3,Strážní!$F$4:$F$4099)</f>
        <v>0</v>
      </c>
      <c r="AB3" s="62">
        <f>SUMIF(Ivanovice!$C$4:$C$4099,A3,Ivanovice!$F$4:$F$4099)</f>
        <v>0</v>
      </c>
      <c r="AC3" s="108">
        <f>SUMIF(Blava!$C$4:$C$4099,A3,Blava!$F$4:$F$4099)</f>
        <v>0</v>
      </c>
      <c r="AE3" s="3" t="str">
        <f>IF(B3="","",B3)</f>
        <v/>
      </c>
      <c r="AF3" s="3" t="str">
        <f>IF(B3="","",CONCATENATE(D3,"/",E3,"/",F3,"/",G3,"/",C3))</f>
        <v/>
      </c>
    </row>
    <row r="4" spans="1:32" x14ac:dyDescent="0.25">
      <c r="A4" s="258" t="s">
        <v>137</v>
      </c>
      <c r="B4" s="113"/>
      <c r="C4" s="114"/>
      <c r="D4" s="129"/>
      <c r="E4" s="130"/>
      <c r="F4" s="131"/>
      <c r="G4" s="18"/>
      <c r="H4" s="63"/>
      <c r="I4" s="30"/>
      <c r="J4" s="64"/>
      <c r="K4" s="65"/>
      <c r="L4" s="64"/>
      <c r="M4" s="30"/>
      <c r="N4" s="64"/>
      <c r="O4" s="65"/>
      <c r="P4" s="64"/>
      <c r="Q4" s="279"/>
      <c r="R4" s="79"/>
      <c r="S4" s="280"/>
      <c r="U4" s="12">
        <f>SUMIF(Liberec!$C$4:$C$4099,A4,Liberec!$F$4:$F$4099)</f>
        <v>6</v>
      </c>
      <c r="V4" s="227">
        <f>SUMIF(Chabry!$C$4:$C$4099,A4,Chabry!$F$4:$F$4099)</f>
        <v>0</v>
      </c>
      <c r="W4" s="243">
        <f>SUMIF(Pankrác!$C$4:$C$4099,A4,Pankrác!$F$4:$F$4099)</f>
        <v>0</v>
      </c>
      <c r="X4" s="240">
        <f>SUMIF(Čestlice!$C$4:$C$4099,A4,Čestlice!$F$4:$F$4099)</f>
        <v>0</v>
      </c>
      <c r="Y4" s="64">
        <f>SUMIF(Budějovice!$C$4:$C$4099,A4,Budějovice!$F$4:$F$4099)</f>
        <v>0</v>
      </c>
      <c r="Z4" s="30">
        <f>SUMIF(Plzeň!$C$4:$C$4099,A4,Plzeň!$F$4:$F$4099)</f>
        <v>0</v>
      </c>
      <c r="AA4" s="64">
        <f>SUMIF(Strážní!$C$4:$C$4099,A4,Strážní!$F$4:$F$4099)</f>
        <v>0</v>
      </c>
      <c r="AB4" s="65">
        <f>SUMIF(Ivanovice!$C$4:$C$4099,A4,Ivanovice!$F$4:$F$4099)</f>
        <v>0</v>
      </c>
      <c r="AC4" s="109">
        <f>SUMIF(Blava!$C$4:$C$4099,A4,Blava!$F$4:$F$4099)</f>
        <v>0</v>
      </c>
      <c r="AE4" s="3" t="str">
        <f t="shared" ref="AE4:AE15" si="0">IF(B4="","",B4)</f>
        <v/>
      </c>
      <c r="AF4" s="3" t="str">
        <f t="shared" ref="AF4:AF15" si="1">IF(B4="","",CONCATENATE(D4,"/",E4,"/",F4,"/",G4,"/",C4))</f>
        <v/>
      </c>
    </row>
    <row r="5" spans="1:32" x14ac:dyDescent="0.25">
      <c r="A5" s="122" t="s">
        <v>138</v>
      </c>
      <c r="B5" s="111"/>
      <c r="C5" s="115"/>
      <c r="D5" s="126"/>
      <c r="E5" s="132"/>
      <c r="F5" s="128"/>
      <c r="G5" s="36"/>
      <c r="H5" s="59"/>
      <c r="I5" s="66"/>
      <c r="J5" s="61"/>
      <c r="K5" s="67"/>
      <c r="L5" s="61"/>
      <c r="M5" s="66"/>
      <c r="N5" s="61"/>
      <c r="O5" s="67"/>
      <c r="P5" s="61"/>
      <c r="Q5" s="279"/>
      <c r="R5" s="79"/>
      <c r="S5" s="280"/>
      <c r="U5" s="12">
        <f>SUMIF(Liberec!$C$4:$C$4099,A5,Liberec!$F$4:$F$4099)</f>
        <v>132</v>
      </c>
      <c r="V5" s="228">
        <f>SUMIF(Chabry!$C$4:$C$4099,A5,Chabry!$F$4:$F$4099)</f>
        <v>0</v>
      </c>
      <c r="W5" s="243">
        <f>SUMIF(Pankrác!$C$4:$C$4099,A5,Pankrác!$F$4:$F$4099)</f>
        <v>0</v>
      </c>
      <c r="X5" s="241">
        <f>SUMIF(Čestlice!$C$4:$C$4099,A5,Čestlice!$F$4:$F$4099)</f>
        <v>0</v>
      </c>
      <c r="Y5" s="61">
        <f>SUMIF(Budějovice!$C$4:$C$4099,A5,Budějovice!$F$4:$F$4099)</f>
        <v>35</v>
      </c>
      <c r="Z5" s="66">
        <f>SUMIF(Plzeň!$C$4:$C$4099,A5,Plzeň!$F$4:$F$4099)</f>
        <v>0</v>
      </c>
      <c r="AA5" s="61">
        <f>SUMIF(Strážní!$C$4:$C$4099,A5,Strážní!$F$4:$F$4099)</f>
        <v>0</v>
      </c>
      <c r="AB5" s="67">
        <f>SUMIF(Ivanovice!$C$4:$C$4099,A5,Ivanovice!$F$4:$F$4099)</f>
        <v>20</v>
      </c>
      <c r="AC5" s="108">
        <f>SUMIF(Blava!$C$4:$C$4099,A5,Blava!$F$4:$F$4099)</f>
        <v>0</v>
      </c>
      <c r="AE5" s="3" t="str">
        <f t="shared" si="0"/>
        <v/>
      </c>
      <c r="AF5" s="3" t="str">
        <f t="shared" si="1"/>
        <v/>
      </c>
    </row>
    <row r="6" spans="1:32" x14ac:dyDescent="0.25">
      <c r="A6" s="121" t="s">
        <v>139</v>
      </c>
      <c r="B6" s="113"/>
      <c r="C6" s="114"/>
      <c r="D6" s="129"/>
      <c r="E6" s="134"/>
      <c r="F6" s="131"/>
      <c r="G6" s="18"/>
      <c r="H6" s="63"/>
      <c r="I6" s="30"/>
      <c r="J6" s="64"/>
      <c r="K6" s="65"/>
      <c r="L6" s="64"/>
      <c r="M6" s="30"/>
      <c r="N6" s="64"/>
      <c r="O6" s="65"/>
      <c r="P6" s="64"/>
      <c r="Q6" s="279"/>
      <c r="R6" s="79"/>
      <c r="S6" s="280"/>
      <c r="U6" s="12">
        <f>SUMIF(Liberec!$C$4:$C$4099,A6,Liberec!$F$4:$F$4099)</f>
        <v>40</v>
      </c>
      <c r="V6" s="227">
        <f>SUMIF(Chabry!$C$4:$C$4099,A6,Chabry!$F$4:$F$4099)</f>
        <v>0</v>
      </c>
      <c r="W6" s="243">
        <f>SUMIF(Pankrác!$C$4:$C$4099,A6,Pankrác!$F$4:$F$4099)</f>
        <v>0</v>
      </c>
      <c r="X6" s="240">
        <f>SUMIF(Čestlice!$C$4:$C$4099,A6,Čestlice!$F$4:$F$4099)</f>
        <v>0</v>
      </c>
      <c r="Y6" s="64">
        <f>SUMIF(Budějovice!$C$4:$C$4099,A6,Budějovice!$F$4:$F$4099)</f>
        <v>0</v>
      </c>
      <c r="Z6" s="30">
        <f>SUMIF(Plzeň!$C$4:$C$4099,A6,Plzeň!$F$4:$F$4099)</f>
        <v>0</v>
      </c>
      <c r="AA6" s="64">
        <f>SUMIF(Strážní!$C$4:$C$4099,A6,Strážní!$F$4:$F$4099)</f>
        <v>0</v>
      </c>
      <c r="AB6" s="65">
        <f>SUMIF(Ivanovice!$C$4:$C$4099,A6,Ivanovice!$F$4:$F$4099)</f>
        <v>0</v>
      </c>
      <c r="AC6" s="109">
        <f>SUMIF(Blava!$C$4:$C$4099,A6,Blava!$F$4:$F$4099)</f>
        <v>0</v>
      </c>
      <c r="AE6" s="3" t="str">
        <f t="shared" si="0"/>
        <v/>
      </c>
      <c r="AF6" s="3" t="str">
        <f t="shared" si="1"/>
        <v/>
      </c>
    </row>
    <row r="7" spans="1:32" x14ac:dyDescent="0.25">
      <c r="A7" s="257" t="s">
        <v>140</v>
      </c>
      <c r="B7" s="111"/>
      <c r="C7" s="115"/>
      <c r="D7" s="143"/>
      <c r="E7" s="132"/>
      <c r="F7" s="128"/>
      <c r="G7" s="36"/>
      <c r="H7" s="59"/>
      <c r="I7" s="66"/>
      <c r="J7" s="61"/>
      <c r="K7" s="67"/>
      <c r="L7" s="61"/>
      <c r="M7" s="66"/>
      <c r="N7" s="61"/>
      <c r="O7" s="67"/>
      <c r="P7" s="61"/>
      <c r="Q7" s="279"/>
      <c r="R7" s="79"/>
      <c r="S7" s="280"/>
      <c r="U7" s="12">
        <f>SUMIF(Liberec!$C$4:$C$4099,A7,Liberec!$F$4:$F$4099)</f>
        <v>9</v>
      </c>
      <c r="V7" s="228">
        <f>SUMIF(Chabry!$C$4:$C$4099,A7,Chabry!$F$4:$F$4099)</f>
        <v>0</v>
      </c>
      <c r="W7" s="243">
        <f>SUMIF(Pankrác!$C$4:$C$4099,A7,Pankrác!$F$4:$F$4099)</f>
        <v>0</v>
      </c>
      <c r="X7" s="241">
        <f>SUMIF(Čestlice!$C$4:$C$4099,A7,Čestlice!$F$4:$F$4099)</f>
        <v>0</v>
      </c>
      <c r="Y7" s="61">
        <f>SUMIF(Budějovice!$C$4:$C$4099,A7,Budějovice!$F$4:$F$4099)</f>
        <v>0</v>
      </c>
      <c r="Z7" s="66">
        <f>SUMIF(Plzeň!$C$4:$C$4099,A7,Plzeň!$F$4:$F$4099)</f>
        <v>0</v>
      </c>
      <c r="AA7" s="61">
        <f>SUMIF(Strážní!$C$4:$C$4099,A7,Strážní!$F$4:$F$4099)</f>
        <v>0</v>
      </c>
      <c r="AB7" s="67">
        <f>SUMIF(Ivanovice!$C$4:$C$4099,A7,Ivanovice!$F$4:$F$4099)</f>
        <v>0</v>
      </c>
      <c r="AC7" s="108">
        <f>SUMIF(Blava!$C$4:$C$4099,A7,Blava!$F$4:$F$4099)</f>
        <v>0</v>
      </c>
      <c r="AE7" s="3" t="str">
        <f t="shared" si="0"/>
        <v/>
      </c>
      <c r="AF7" s="3" t="str">
        <f t="shared" si="1"/>
        <v/>
      </c>
    </row>
    <row r="8" spans="1:32" x14ac:dyDescent="0.25">
      <c r="A8" s="121" t="s">
        <v>141</v>
      </c>
      <c r="B8" s="113"/>
      <c r="C8" s="114"/>
      <c r="D8" s="129"/>
      <c r="E8" s="130"/>
      <c r="F8" s="131"/>
      <c r="G8" s="18"/>
      <c r="H8" s="63"/>
      <c r="I8" s="30"/>
      <c r="J8" s="64"/>
      <c r="K8" s="65"/>
      <c r="L8" s="64"/>
      <c r="M8" s="30"/>
      <c r="N8" s="64"/>
      <c r="O8" s="65"/>
      <c r="P8" s="64"/>
      <c r="Q8" s="279"/>
      <c r="R8" s="79"/>
      <c r="S8" s="280"/>
      <c r="U8" s="12">
        <f>SUMIF(Liberec!$C$4:$C$4099,A8,Liberec!$F$4:$F$4099)</f>
        <v>28</v>
      </c>
      <c r="V8" s="227">
        <f>SUMIF(Chabry!$C$4:$C$4099,A8,Chabry!$F$4:$F$4099)</f>
        <v>0</v>
      </c>
      <c r="W8" s="243">
        <f>SUMIF(Pankrác!$C$4:$C$4099,A8,Pankrác!$F$4:$F$4099)</f>
        <v>0</v>
      </c>
      <c r="X8" s="240">
        <f>SUMIF(Čestlice!$C$4:$C$4099,A8,Čestlice!$F$4:$F$4099)</f>
        <v>0</v>
      </c>
      <c r="Y8" s="64">
        <f>SUMIF(Budějovice!$C$4:$C$4099,A8,Budějovice!$F$4:$F$4099)</f>
        <v>0</v>
      </c>
      <c r="Z8" s="30">
        <v>0</v>
      </c>
      <c r="AA8" s="64">
        <f>SUMIF(Strážní!$C$4:$C$4099,A8,Strážní!$F$4:$F$4099)</f>
        <v>26</v>
      </c>
      <c r="AB8" s="65">
        <f>SUMIF(Ivanovice!$C$4:$C$4099,A8,Ivanovice!$F$4:$F$4099)</f>
        <v>0</v>
      </c>
      <c r="AC8" s="109">
        <f>SUMIF(Blava!$C$4:$C$4099,A8,Blava!$F$4:$F$4099)</f>
        <v>0</v>
      </c>
      <c r="AE8" s="3" t="str">
        <f t="shared" si="0"/>
        <v/>
      </c>
      <c r="AF8" s="3" t="str">
        <f t="shared" si="1"/>
        <v/>
      </c>
    </row>
    <row r="9" spans="1:32" x14ac:dyDescent="0.25">
      <c r="A9" s="122" t="s">
        <v>142</v>
      </c>
      <c r="B9" s="111"/>
      <c r="C9" s="115"/>
      <c r="D9" s="126"/>
      <c r="E9" s="132"/>
      <c r="F9" s="128"/>
      <c r="G9" s="36"/>
      <c r="H9" s="59"/>
      <c r="I9" s="66"/>
      <c r="J9" s="61"/>
      <c r="K9" s="67"/>
      <c r="L9" s="61"/>
      <c r="M9" s="66"/>
      <c r="N9" s="61"/>
      <c r="O9" s="67"/>
      <c r="P9" s="61"/>
      <c r="Q9" s="279"/>
      <c r="R9" s="79"/>
      <c r="S9" s="280"/>
      <c r="U9" s="12">
        <f>SUMIF(Liberec!$C$4:$C$4099,A9,Liberec!$F$4:$F$4099)</f>
        <v>11</v>
      </c>
      <c r="V9" s="228">
        <f>SUMIF(Chabry!$C$4:$C$4099,A9,Chabry!$F$4:$F$4099)</f>
        <v>0</v>
      </c>
      <c r="W9" s="243">
        <f>SUMIF(Pankrác!$C$4:$C$4099,A9,Pankrác!$F$4:$F$4099)</f>
        <v>0</v>
      </c>
      <c r="X9" s="241">
        <f>SUMIF(Čestlice!$C$4:$C$4099,A9,Čestlice!$F$4:$F$4099)</f>
        <v>0</v>
      </c>
      <c r="Y9" s="61">
        <f>SUMIF(Budějovice!$C$4:$C$4099,A9,Budějovice!$F$4:$F$4099)</f>
        <v>0</v>
      </c>
      <c r="Z9" s="66">
        <f>SUMIF(Plzeň!$C$4:$C$4099,A9,Plzeň!$F$4:$F$4099)</f>
        <v>0</v>
      </c>
      <c r="AA9" s="61">
        <f>SUMIF(Strážní!$C$4:$C$4099,A9,Strážní!$F$4:$F$4099)</f>
        <v>0</v>
      </c>
      <c r="AB9" s="67">
        <f>SUMIF(Ivanovice!$C$4:$C$4099,A9,Ivanovice!$F$4:$F$4099)</f>
        <v>0</v>
      </c>
      <c r="AC9" s="108">
        <f>SUMIF(Blava!$C$4:$C$4099,A9,Blava!$F$4:$F$4099)</f>
        <v>0</v>
      </c>
      <c r="AE9" s="3" t="str">
        <f t="shared" si="0"/>
        <v/>
      </c>
      <c r="AF9" s="3" t="str">
        <f t="shared" si="1"/>
        <v/>
      </c>
    </row>
    <row r="10" spans="1:32" x14ac:dyDescent="0.25">
      <c r="A10" s="121" t="s">
        <v>143</v>
      </c>
      <c r="B10" s="113"/>
      <c r="C10" s="114"/>
      <c r="D10" s="131"/>
      <c r="E10" s="134"/>
      <c r="F10" s="131"/>
      <c r="G10" s="18"/>
      <c r="H10" s="63"/>
      <c r="I10" s="30"/>
      <c r="J10" s="64"/>
      <c r="K10" s="65"/>
      <c r="L10" s="64"/>
      <c r="M10" s="30"/>
      <c r="N10" s="64"/>
      <c r="O10" s="65"/>
      <c r="P10" s="64"/>
      <c r="Q10" s="279"/>
      <c r="R10" s="79"/>
      <c r="S10" s="280"/>
      <c r="U10" s="12">
        <f>SUMIF(Liberec!$C$4:$C$4099,A10,Liberec!$F$4:$F$4099)</f>
        <v>0</v>
      </c>
      <c r="V10" s="227">
        <f>SUMIF(Chabry!$C$4:$C$4099,A10,Chabry!$F$4:$F$4099)</f>
        <v>0</v>
      </c>
      <c r="W10" s="243">
        <f>SUMIF(Pankrác!$C$4:$C$4099,A10,Pankrác!$F$4:$F$4099)</f>
        <v>0</v>
      </c>
      <c r="X10" s="240">
        <f>SUMIF(Čestlice!$C$4:$C$4099,A10,Čestlice!$F$4:$F$4099)</f>
        <v>0</v>
      </c>
      <c r="Y10" s="64">
        <f>SUMIF(Budějovice!$C$4:$C$4099,A10,Budějovice!$F$4:$F$4099)</f>
        <v>0</v>
      </c>
      <c r="Z10" s="30">
        <f>SUMIF(Plzeň!$C$4:$C$4099,A10,Plzeň!$F$4:$F$4099)</f>
        <v>0</v>
      </c>
      <c r="AA10" s="64">
        <f>SUMIF(Strážní!$C$4:$C$4099,A10,Strážní!$F$4:$F$4099)</f>
        <v>0</v>
      </c>
      <c r="AB10" s="65">
        <f>SUMIF(Ivanovice!$C$4:$C$4099,A10,Ivanovice!$F$4:$F$4099)</f>
        <v>0</v>
      </c>
      <c r="AC10" s="109">
        <f>SUMIF(Blava!$C$4:$C$4099,A10,Blava!$F$4:$F$4099)</f>
        <v>0</v>
      </c>
      <c r="AE10" s="3" t="str">
        <f t="shared" si="0"/>
        <v/>
      </c>
      <c r="AF10" s="3" t="str">
        <f t="shared" si="1"/>
        <v/>
      </c>
    </row>
    <row r="11" spans="1:32" x14ac:dyDescent="0.25">
      <c r="A11" s="257" t="s">
        <v>144</v>
      </c>
      <c r="B11" s="111"/>
      <c r="C11" s="115"/>
      <c r="D11" s="126"/>
      <c r="E11" s="139"/>
      <c r="F11" s="128"/>
      <c r="G11" s="36"/>
      <c r="H11" s="59"/>
      <c r="I11" s="66"/>
      <c r="J11" s="61"/>
      <c r="K11" s="67"/>
      <c r="L11" s="61"/>
      <c r="M11" s="66"/>
      <c r="N11" s="61"/>
      <c r="O11" s="67"/>
      <c r="P11" s="61"/>
      <c r="Q11" s="279"/>
      <c r="R11" s="79"/>
      <c r="S11" s="280"/>
      <c r="U11" s="12">
        <f>SUMIF(Liberec!$C$4:$C$4099,A11,Liberec!$F$4:$F$4099)</f>
        <v>10</v>
      </c>
      <c r="V11" s="228">
        <f>SUMIF(Chabry!$C$4:$C$4099,A11,Chabry!$F$4:$F$4099)</f>
        <v>0</v>
      </c>
      <c r="W11" s="243">
        <f>SUMIF(Pankrác!$C$4:$C$4099,A11,Pankrác!$F$4:$F$4099)</f>
        <v>0</v>
      </c>
      <c r="X11" s="241">
        <f>SUMIF(Čestlice!$C$4:$C$4099,A11,Čestlice!$F$4:$F$4099)</f>
        <v>0</v>
      </c>
      <c r="Y11" s="61">
        <f>SUMIF(Budějovice!$C$4:$C$4099,A11,Budějovice!$F$4:$F$4099)</f>
        <v>0</v>
      </c>
      <c r="Z11" s="66">
        <f>SUMIF(Plzeň!$C$4:$C$4099,A11,Plzeň!$F$4:$F$4099)</f>
        <v>0</v>
      </c>
      <c r="AA11" s="61">
        <f>SUMIF(Strážní!$C$4:$C$4099,A11,Strážní!$F$4:$F$4099)</f>
        <v>0</v>
      </c>
      <c r="AB11" s="67">
        <f>SUMIF(Ivanovice!$C$4:$C$4099,A11,Ivanovice!$F$4:$F$4099)</f>
        <v>0</v>
      </c>
      <c r="AC11" s="108">
        <f>SUMIF(Blava!$C$4:$C$4099,A11,Blava!$F$4:$F$4099)</f>
        <v>0</v>
      </c>
      <c r="AE11" s="3" t="str">
        <f t="shared" si="0"/>
        <v/>
      </c>
      <c r="AF11" s="3" t="str">
        <f t="shared" si="1"/>
        <v/>
      </c>
    </row>
    <row r="12" spans="1:32" x14ac:dyDescent="0.25">
      <c r="A12" s="121" t="s">
        <v>145</v>
      </c>
      <c r="B12" s="113"/>
      <c r="C12" s="114"/>
      <c r="D12" s="131"/>
      <c r="E12" s="134"/>
      <c r="F12" s="131"/>
      <c r="G12" s="18"/>
      <c r="H12" s="63"/>
      <c r="I12" s="30"/>
      <c r="J12" s="64"/>
      <c r="K12" s="65"/>
      <c r="L12" s="64"/>
      <c r="M12" s="30"/>
      <c r="N12" s="64"/>
      <c r="O12" s="65"/>
      <c r="P12" s="64"/>
      <c r="Q12" s="279"/>
      <c r="R12" s="79"/>
      <c r="S12" s="280"/>
      <c r="U12" s="12">
        <f>SUMIF(Liberec!$C$4:$C$4099,A12,Liberec!$F$4:$F$4099)</f>
        <v>0</v>
      </c>
      <c r="V12" s="227">
        <f>SUMIF(Chabry!$C$4:$C$4099,A12,Chabry!$F$4:$F$4099)</f>
        <v>0</v>
      </c>
      <c r="W12" s="243">
        <f>SUMIF(Pankrác!$C$4:$C$4099,A12,Pankrác!$F$4:$F$4099)</f>
        <v>0</v>
      </c>
      <c r="X12" s="240">
        <f>SUMIF(Čestlice!$C$4:$C$4099,A12,Čestlice!$F$4:$F$4099)</f>
        <v>0</v>
      </c>
      <c r="Y12" s="64">
        <f>SUMIF(Budějovice!$C$4:$C$4099,A12,Budějovice!$F$4:$F$4099)</f>
        <v>0</v>
      </c>
      <c r="Z12" s="30">
        <f>SUMIF(Plzeň!$C$4:$C$4099,A12,Plzeň!$F$4:$F$4099)</f>
        <v>0</v>
      </c>
      <c r="AA12" s="64">
        <f>SUMIF(Strážní!$C$4:$C$4099,A12,Strážní!$F$4:$F$4099)</f>
        <v>0</v>
      </c>
      <c r="AB12" s="65">
        <f>SUMIF(Ivanovice!$C$4:$C$4099,A12,Ivanovice!$F$4:$F$4099)</f>
        <v>0</v>
      </c>
      <c r="AC12" s="109">
        <f>SUMIF(Blava!$C$4:$C$4099,A12,Blava!$F$4:$F$4099)</f>
        <v>0</v>
      </c>
      <c r="AE12" s="3" t="str">
        <f t="shared" si="0"/>
        <v/>
      </c>
      <c r="AF12" s="3" t="str">
        <f t="shared" si="1"/>
        <v/>
      </c>
    </row>
    <row r="13" spans="1:32" x14ac:dyDescent="0.25">
      <c r="A13" s="259" t="s">
        <v>146</v>
      </c>
      <c r="B13" s="186"/>
      <c r="C13" s="171"/>
      <c r="D13" s="305"/>
      <c r="E13" s="306"/>
      <c r="F13" s="305"/>
      <c r="G13" s="18"/>
      <c r="H13" s="307"/>
      <c r="I13" s="308"/>
      <c r="J13" s="309"/>
      <c r="K13" s="310"/>
      <c r="L13" s="309"/>
      <c r="M13" s="308"/>
      <c r="N13" s="309"/>
      <c r="O13" s="310"/>
      <c r="P13" s="309"/>
      <c r="Q13" s="279"/>
      <c r="R13" s="79"/>
      <c r="S13" s="280"/>
      <c r="U13" s="12">
        <f>SUMIF(Liberec!$C$4:$C$4099,A13,Liberec!$F$4:$F$4099)</f>
        <v>5</v>
      </c>
      <c r="V13" s="228">
        <f>SUMIF(Chabry!$C$4:$C$4099,A13,Chabry!$F$4:$F$4099)</f>
        <v>0</v>
      </c>
      <c r="W13" s="243">
        <f>SUMIF(Pankrác!$C$4:$C$4099,A13,Pankrác!$F$4:$F$4099)</f>
        <v>0</v>
      </c>
      <c r="X13" s="241">
        <f>SUMIF(Čestlice!$C$4:$C$4099,A13,Čestlice!$F$4:$F$4099)</f>
        <v>0</v>
      </c>
      <c r="Y13" s="61">
        <f>SUMIF(Budějovice!$C$4:$C$4099,A13,Budějovice!$F$4:$F$4099)</f>
        <v>0</v>
      </c>
      <c r="Z13" s="66">
        <f>SUMIF(Plzeň!$C$4:$C$4099,A13,Plzeň!$F$4:$F$4099)</f>
        <v>0</v>
      </c>
      <c r="AA13" s="61">
        <f>SUMIF(Strážní!$C$4:$C$4099,A13,Strážní!$F$4:$F$4099)</f>
        <v>0</v>
      </c>
      <c r="AB13" s="67">
        <f>SUMIF(Ivanovice!$C$4:$C$4099,A13,Ivanovice!$F$4:$F$4099)</f>
        <v>0</v>
      </c>
      <c r="AC13" s="108">
        <f>SUMIF(Blava!$C$4:$C$4099,A13,Blava!$F$4:$F$4099)</f>
        <v>0</v>
      </c>
      <c r="AE13" s="3" t="str">
        <f t="shared" si="0"/>
        <v/>
      </c>
      <c r="AF13" s="3" t="str">
        <f t="shared" si="1"/>
        <v/>
      </c>
    </row>
    <row r="14" spans="1:32" x14ac:dyDescent="0.25">
      <c r="A14" s="121"/>
      <c r="B14" s="113"/>
      <c r="C14" s="114"/>
      <c r="D14" s="129"/>
      <c r="E14" s="134"/>
      <c r="F14" s="131"/>
      <c r="G14" s="18"/>
      <c r="H14" s="63"/>
      <c r="I14" s="30"/>
      <c r="J14" s="64"/>
      <c r="K14" s="65"/>
      <c r="L14" s="64"/>
      <c r="M14" s="30"/>
      <c r="N14" s="64"/>
      <c r="O14" s="65"/>
      <c r="P14" s="64"/>
      <c r="Q14" s="155"/>
      <c r="R14" s="79"/>
      <c r="S14" s="159"/>
      <c r="U14" s="12">
        <f>SUMIF(Liberec!$C$4:$C$4099,A14,Liberec!$F$4:$F$4099)</f>
        <v>0</v>
      </c>
      <c r="V14" s="227">
        <f>SUMIF(Chabry!$C$4:$C$4099,A14,Chabry!$F$4:$F$4099)</f>
        <v>0</v>
      </c>
      <c r="W14" s="243">
        <f>SUMIF(Pankrác!$C$4:$C$4099,A14,Pankrác!$F$4:$F$4099)</f>
        <v>0</v>
      </c>
      <c r="X14" s="240">
        <f>SUMIF(Čestlice!$C$4:$C$4099,A14,Čestlice!$F$4:$F$4099)</f>
        <v>0</v>
      </c>
      <c r="Y14" s="64">
        <f>SUMIF(Budějovice!$C$4:$C$4099,A14,Budějovice!$F$4:$F$4099)</f>
        <v>0</v>
      </c>
      <c r="Z14" s="30">
        <f>SUMIF(Plzeň!$C$4:$C$4099,A14,Plzeň!$F$4:$F$4099)</f>
        <v>0</v>
      </c>
      <c r="AA14" s="64">
        <f>SUMIF(Strážní!$C$4:$C$4099,A14,Strážní!$F$4:$F$4099)</f>
        <v>0</v>
      </c>
      <c r="AB14" s="65">
        <f>SUMIF(Ivanovice!$C$4:$C$4099,A14,Ivanovice!$F$4:$F$4099)</f>
        <v>0</v>
      </c>
      <c r="AC14" s="109">
        <f>SUMIF(Blava!$C$4:$C$4099,A14,Blava!$F$4:$F$4099)</f>
        <v>0</v>
      </c>
      <c r="AE14" s="3" t="str">
        <f t="shared" si="0"/>
        <v/>
      </c>
      <c r="AF14" s="3" t="str">
        <f t="shared" si="1"/>
        <v/>
      </c>
    </row>
    <row r="15" spans="1:32" x14ac:dyDescent="0.25">
      <c r="A15" s="175"/>
      <c r="B15" s="125"/>
      <c r="C15" s="114"/>
      <c r="D15" s="144"/>
      <c r="E15" s="145"/>
      <c r="F15" s="144"/>
      <c r="G15" s="68"/>
      <c r="H15" s="69"/>
      <c r="I15" s="70"/>
      <c r="J15" s="187"/>
      <c r="K15" s="188"/>
      <c r="L15" s="187"/>
      <c r="M15" s="70"/>
      <c r="N15" s="187"/>
      <c r="O15" s="188"/>
      <c r="P15" s="187"/>
      <c r="Q15" s="155"/>
      <c r="R15" s="79"/>
      <c r="S15" s="159"/>
      <c r="U15" s="12">
        <f>SUMIF(Liberec!$C$4:$C$4099,A15,Liberec!$F$4:$F$4099)</f>
        <v>0</v>
      </c>
      <c r="V15" s="227">
        <f>SUMIF(Chabry!$C$4:$C$4099,A15,Chabry!$F$4:$F$4099)</f>
        <v>0</v>
      </c>
      <c r="W15" s="243">
        <f>SUMIF(Pankrác!$C$4:$C$4099,A15,Pankrác!$F$4:$F$4099)</f>
        <v>0</v>
      </c>
      <c r="X15" s="240">
        <f>SUMIF(Čestlice!$C$4:$C$4099,A15,Čestlice!$F$4:$F$4099)</f>
        <v>0</v>
      </c>
      <c r="Y15" s="64">
        <f>SUMIF(Budějovice!$C$4:$C$4099,A15,Budějovice!$F$4:$F$4099)</f>
        <v>0</v>
      </c>
      <c r="Z15" s="30">
        <f>SUMIF(Plzeň!$C$4:$C$4099,A15,Plzeň!$F$4:$F$4099)</f>
        <v>0</v>
      </c>
      <c r="AA15" s="64">
        <f>SUMIF(Strážní!$C$4:$C$4099,A15,Strážní!$F$4:$F$4099)</f>
        <v>0</v>
      </c>
      <c r="AB15" s="65">
        <f>SUMIF(Ivanovice!$C$4:$C$4099,A15,Ivanovice!$F$4:$F$4099)</f>
        <v>0</v>
      </c>
      <c r="AC15" s="109">
        <f>SUMIF(Blava!$C$4:$C$4099,A15,Blava!$F$4:$F$4099)</f>
        <v>0</v>
      </c>
      <c r="AE15" s="3" t="str">
        <f t="shared" si="0"/>
        <v/>
      </c>
      <c r="AF15" s="3" t="str">
        <f t="shared" si="1"/>
        <v/>
      </c>
    </row>
    <row r="16" spans="1:32" x14ac:dyDescent="0.25">
      <c r="A16" s="23"/>
      <c r="B16" s="23"/>
      <c r="C16" s="23"/>
      <c r="S16" s="161"/>
    </row>
    <row r="17" spans="1:19" x14ac:dyDescent="0.25">
      <c r="A17" s="23"/>
      <c r="B17" s="23"/>
      <c r="C17" s="23"/>
      <c r="S17" s="161"/>
    </row>
    <row r="18" spans="1:19" x14ac:dyDescent="0.25">
      <c r="A18" s="23"/>
      <c r="B18" s="23"/>
      <c r="C18" s="23"/>
      <c r="S18" s="161"/>
    </row>
    <row r="19" spans="1:19" x14ac:dyDescent="0.25">
      <c r="A19" s="23"/>
      <c r="B19" s="23"/>
      <c r="C19" s="23"/>
      <c r="S19" s="161"/>
    </row>
    <row r="20" spans="1:19" x14ac:dyDescent="0.25">
      <c r="A20" s="23"/>
      <c r="B20" s="23"/>
      <c r="C20" s="23"/>
      <c r="S20" s="161"/>
    </row>
    <row r="21" spans="1:19" x14ac:dyDescent="0.25">
      <c r="A21" s="23"/>
      <c r="B21" s="23"/>
      <c r="C21" s="23"/>
      <c r="S21" s="161"/>
    </row>
    <row r="22" spans="1:19" x14ac:dyDescent="0.25">
      <c r="A22" s="23"/>
      <c r="B22" s="23"/>
      <c r="C22" s="23"/>
      <c r="S22" s="161"/>
    </row>
    <row r="23" spans="1:19" x14ac:dyDescent="0.25">
      <c r="A23" s="23"/>
      <c r="B23" s="23"/>
      <c r="C23" s="23"/>
      <c r="S23" s="161"/>
    </row>
    <row r="24" spans="1:19" x14ac:dyDescent="0.25">
      <c r="A24" s="23"/>
      <c r="B24" s="23"/>
      <c r="C24" s="23"/>
      <c r="S24" s="161"/>
    </row>
    <row r="25" spans="1:19" x14ac:dyDescent="0.25">
      <c r="A25" s="23"/>
      <c r="B25" s="23"/>
      <c r="C25" s="23"/>
      <c r="S25" s="161"/>
    </row>
    <row r="26" spans="1:19" x14ac:dyDescent="0.25">
      <c r="A26" s="23"/>
      <c r="B26" s="23"/>
      <c r="C26" s="23"/>
      <c r="S26" s="161"/>
    </row>
    <row r="27" spans="1:19" x14ac:dyDescent="0.25">
      <c r="A27" s="23"/>
      <c r="B27" s="23"/>
      <c r="C27" s="23"/>
    </row>
  </sheetData>
  <sheetProtection sheet="1" objects="1" scenarios="1"/>
  <autoFilter ref="B2:G2" xr:uid="{00000000-0009-0000-0000-000005000000}"/>
  <mergeCells count="1">
    <mergeCell ref="U1:AC1"/>
  </mergeCells>
  <pageMargins left="0.51181102362204722" right="0.31496062992125984" top="0.78740157480314965" bottom="0.3937007874015748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G37"/>
  <sheetViews>
    <sheetView showGridLines="0" showZeros="0" workbookViewId="0">
      <pane ySplit="2" topLeftCell="A3" activePane="bottomLeft" state="frozen"/>
      <selection activeCell="X3" sqref="X3"/>
      <selection pane="bottomLeft" activeCell="AI20" sqref="AI20"/>
    </sheetView>
  </sheetViews>
  <sheetFormatPr defaultRowHeight="15" outlineLevelCol="1" x14ac:dyDescent="0.25"/>
  <cols>
    <col min="1" max="1" width="11" style="3" customWidth="1"/>
    <col min="2" max="2" width="27.28515625" style="3" customWidth="1"/>
    <col min="3" max="3" width="9.140625" style="3"/>
    <col min="4" max="5" width="11.7109375" style="23" customWidth="1"/>
    <col min="6" max="7" width="9.140625" style="24"/>
    <col min="8" max="16" width="9.140625" style="3" hidden="1" customWidth="1" outlineLevel="1"/>
    <col min="17" max="17" width="14" style="1" customWidth="1" collapsed="1"/>
    <col min="18" max="18" width="14" style="1" customWidth="1"/>
    <col min="19" max="19" width="14" style="153" customWidth="1"/>
    <col min="20" max="20" width="1.7109375" style="25" customWidth="1"/>
    <col min="21" max="29" width="7.85546875" style="3" hidden="1" customWidth="1" outlineLevel="1"/>
    <col min="30" max="30" width="9.140625" style="3" collapsed="1"/>
    <col min="31" max="32" width="0" style="3" hidden="1" customWidth="1" outlineLevel="1"/>
    <col min="33" max="33" width="9.140625" style="3" collapsed="1"/>
    <col min="34" max="16384" width="9.140625" style="3"/>
  </cols>
  <sheetData>
    <row r="1" spans="1:32" ht="21" customHeight="1" thickBot="1" x14ac:dyDescent="0.3">
      <c r="A1" s="164"/>
      <c r="B1" s="87" t="s">
        <v>210</v>
      </c>
      <c r="C1" s="150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152"/>
      <c r="U1" s="313" t="s">
        <v>36</v>
      </c>
      <c r="V1" s="313"/>
      <c r="W1" s="313"/>
      <c r="X1" s="313"/>
      <c r="Y1" s="313"/>
      <c r="Z1" s="313"/>
      <c r="AA1" s="313"/>
      <c r="AB1" s="313"/>
      <c r="AC1" s="313"/>
    </row>
    <row r="2" spans="1:32" ht="35.25" customHeight="1" thickBot="1" x14ac:dyDescent="0.3">
      <c r="A2" s="169" t="s">
        <v>50</v>
      </c>
      <c r="B2" s="92" t="s">
        <v>41</v>
      </c>
      <c r="C2" s="89" t="s">
        <v>0</v>
      </c>
      <c r="D2" s="93" t="s">
        <v>15</v>
      </c>
      <c r="E2" s="91" t="s">
        <v>1</v>
      </c>
      <c r="F2" s="94" t="s">
        <v>37</v>
      </c>
      <c r="G2" s="95" t="s">
        <v>12</v>
      </c>
      <c r="H2" s="99" t="s">
        <v>3</v>
      </c>
      <c r="I2" s="100" t="s">
        <v>32</v>
      </c>
      <c r="J2" s="101" t="s">
        <v>4</v>
      </c>
      <c r="K2" s="100" t="s">
        <v>5</v>
      </c>
      <c r="L2" s="101" t="s">
        <v>9</v>
      </c>
      <c r="M2" s="100" t="s">
        <v>6</v>
      </c>
      <c r="N2" s="101" t="s">
        <v>34</v>
      </c>
      <c r="O2" s="101" t="s">
        <v>35</v>
      </c>
      <c r="P2" s="102" t="s">
        <v>7</v>
      </c>
      <c r="Q2" s="82" t="s">
        <v>279</v>
      </c>
      <c r="R2" s="83" t="s">
        <v>22</v>
      </c>
      <c r="S2" s="85" t="s">
        <v>38</v>
      </c>
      <c r="U2" s="99" t="s">
        <v>3</v>
      </c>
      <c r="V2" s="100" t="s">
        <v>32</v>
      </c>
      <c r="W2" s="101" t="s">
        <v>4</v>
      </c>
      <c r="X2" s="100" t="s">
        <v>5</v>
      </c>
      <c r="Y2" s="101" t="s">
        <v>9</v>
      </c>
      <c r="Z2" s="100" t="s">
        <v>6</v>
      </c>
      <c r="AA2" s="101" t="s">
        <v>34</v>
      </c>
      <c r="AB2" s="101" t="s">
        <v>35</v>
      </c>
      <c r="AC2" s="102" t="s">
        <v>7</v>
      </c>
    </row>
    <row r="3" spans="1:32" x14ac:dyDescent="0.25">
      <c r="A3" s="112" t="s">
        <v>172</v>
      </c>
      <c r="B3" s="117"/>
      <c r="C3" s="112"/>
      <c r="D3" s="126"/>
      <c r="E3" s="127"/>
      <c r="F3" s="128"/>
      <c r="G3" s="4"/>
      <c r="H3" s="6"/>
      <c r="I3" s="9"/>
      <c r="J3" s="8"/>
      <c r="K3" s="9"/>
      <c r="L3" s="8"/>
      <c r="M3" s="9"/>
      <c r="N3" s="8"/>
      <c r="O3" s="9"/>
      <c r="P3" s="8"/>
      <c r="Q3" s="288"/>
      <c r="R3" s="79"/>
      <c r="S3" s="289"/>
      <c r="U3" s="58">
        <f>SUMIF(Liberec!$C$4:$C$4099,A3,Liberec!$F$4:$F$4099)</f>
        <v>14</v>
      </c>
      <c r="V3" s="218">
        <f>SUMIF(Chabry!$C$4:$C$4099,A3,Chabry!$F$4:$F$4099)</f>
        <v>0</v>
      </c>
      <c r="W3" s="244">
        <f>SUMIF(Pankrác!$C$4:$C$4099,A3,Pankrác!$F$4:$F$4099)</f>
        <v>0</v>
      </c>
      <c r="X3" s="232">
        <f>SUMIF(Čestlice!$C$4:$C$4099,A3,Čestlice!$F$4:$F$4099)</f>
        <v>0</v>
      </c>
      <c r="Y3" s="8">
        <f>SUMIF(Budějovice!$C$4:$C$4099,A3,Budějovice!$F$4:$F$4099)</f>
        <v>0</v>
      </c>
      <c r="Z3" s="9">
        <f>SUMIF(Plzeň!$C$4:$C$4099,A3,Plzeň!$F$4:$F$4099)</f>
        <v>0</v>
      </c>
      <c r="AA3" s="8">
        <f>SUMIF(Strážní!$C$4:$C$4099,A3,Strážní!$F$4:$F$4099)</f>
        <v>0</v>
      </c>
      <c r="AB3" s="9">
        <f>SUMIF(Ivanovice!$C$4:$C$4099,A3,Ivanovice!$F$4:$F$4099)</f>
        <v>0</v>
      </c>
      <c r="AC3" s="103">
        <f>SUMIF(Blava!$C$4:$C$4099,A3,Blava!$F$4:$F$4099)</f>
        <v>0</v>
      </c>
      <c r="AE3" s="3" t="str">
        <f>IF(B3="","",B3)</f>
        <v/>
      </c>
      <c r="AF3" s="3" t="str">
        <f>IF(B3="","",CONCATENATE(D3,"/",E3,"/",F3,"/",G3,"/",C3))</f>
        <v/>
      </c>
    </row>
    <row r="4" spans="1:32" x14ac:dyDescent="0.25">
      <c r="A4" s="114" t="s">
        <v>173</v>
      </c>
      <c r="B4" s="118"/>
      <c r="C4" s="114"/>
      <c r="D4" s="129"/>
      <c r="E4" s="130"/>
      <c r="F4" s="131"/>
      <c r="G4" s="11"/>
      <c r="H4" s="12"/>
      <c r="I4" s="10"/>
      <c r="J4" s="14"/>
      <c r="K4" s="10"/>
      <c r="L4" s="14"/>
      <c r="M4" s="10"/>
      <c r="N4" s="14"/>
      <c r="O4" s="10"/>
      <c r="P4" s="14"/>
      <c r="Q4" s="279"/>
      <c r="R4" s="79"/>
      <c r="S4" s="280"/>
      <c r="U4" s="12">
        <f>SUMIF(Liberec!$C$4:$C$4099,A4,Liberec!$F$4:$F$4099)</f>
        <v>25</v>
      </c>
      <c r="V4" s="219">
        <f>SUMIF(Chabry!$C$4:$C$4099,A4,Chabry!$F$4:$F$4099)</f>
        <v>0</v>
      </c>
      <c r="W4" s="32">
        <f>SUMIF(Pankrác!$C$4:$C$4099,A4,Pankrác!$F$4:$F$4099)</f>
        <v>0</v>
      </c>
      <c r="X4" s="233">
        <f>SUMIF(Čestlice!$C$4:$C$4099,A4,Čestlice!$F$4:$F$4099)</f>
        <v>0</v>
      </c>
      <c r="Y4" s="14">
        <f>SUMIF(Budějovice!$C$4:$C$4099,A4,Budějovice!$F$4:$F$4099)</f>
        <v>108</v>
      </c>
      <c r="Z4" s="10">
        <f>SUMIF(Plzeň!$C$4:$C$4099,A4,Plzeň!$F$4:$F$4099)</f>
        <v>0</v>
      </c>
      <c r="AA4" s="14">
        <f>SUMIF(Strážní!$C$4:$C$4099,A4,Strážní!$F$4:$F$4099)</f>
        <v>26</v>
      </c>
      <c r="AB4" s="10">
        <f>SUMIF(Ivanovice!$C$4:$C$4099,A4,Ivanovice!$F$4:$F$4099)</f>
        <v>0</v>
      </c>
      <c r="AC4" s="78">
        <f>SUMIF(Blava!$C$4:$C$4099,A4,Blava!$F$4:$F$4099)</f>
        <v>0</v>
      </c>
      <c r="AE4" s="3" t="str">
        <f t="shared" ref="AE4:AE26" si="0">IF(B4="","",B4)</f>
        <v/>
      </c>
      <c r="AF4" s="3" t="str">
        <f t="shared" ref="AF4:AF26" si="1">IF(B4="","",CONCATENATE(D4,"/",E4,"/",F4,"/",G4,"/",C4))</f>
        <v/>
      </c>
    </row>
    <row r="5" spans="1:32" x14ac:dyDescent="0.25">
      <c r="A5" s="115" t="s">
        <v>174</v>
      </c>
      <c r="B5" s="117"/>
      <c r="C5" s="115"/>
      <c r="D5" s="126"/>
      <c r="E5" s="132"/>
      <c r="F5" s="128"/>
      <c r="G5" s="15"/>
      <c r="H5" s="6"/>
      <c r="I5" s="17"/>
      <c r="J5" s="8"/>
      <c r="K5" s="17"/>
      <c r="L5" s="8"/>
      <c r="M5" s="17"/>
      <c r="N5" s="8"/>
      <c r="O5" s="17"/>
      <c r="P5" s="8"/>
      <c r="Q5" s="279"/>
      <c r="R5" s="79"/>
      <c r="S5" s="280"/>
      <c r="U5" s="6">
        <f>SUMIF(Liberec!$C$4:$C$4099,A5,Liberec!$F$4:$F$4099)</f>
        <v>4</v>
      </c>
      <c r="V5" s="220">
        <f>SUMIF(Chabry!$C$4:$C$4099,A5,Chabry!$F$4:$F$4099)</f>
        <v>0</v>
      </c>
      <c r="W5" s="32">
        <f>SUMIF(Pankrác!$C$4:$C$4099,A5,Pankrác!$F$4:$F$4099)</f>
        <v>0</v>
      </c>
      <c r="X5" s="234">
        <f>SUMIF(Čestlice!$C$4:$C$4099,A5,Čestlice!$F$4:$F$4099)</f>
        <v>0</v>
      </c>
      <c r="Y5" s="8">
        <f>SUMIF(Budějovice!$C$4:$C$4099,A5,Budějovice!$F$4:$F$4099)</f>
        <v>2</v>
      </c>
      <c r="Z5" s="17">
        <f>SUMIF(Plzeň!$C$4:$C$4099,A5,Plzeň!$F$4:$F$4099)</f>
        <v>0</v>
      </c>
      <c r="AA5" s="8">
        <f>SUMIF(Strážní!$C$4:$C$4099,A5,Strážní!$F$4:$F$4099)</f>
        <v>0</v>
      </c>
      <c r="AB5" s="17">
        <f>SUMIF(Ivanovice!$C$4:$C$4099,A5,Ivanovice!$F$4:$F$4099)</f>
        <v>4</v>
      </c>
      <c r="AC5" s="103">
        <f>SUMIF(Blava!$C$4:$C$4099,A5,Blava!$F$4:$F$4099)</f>
        <v>4</v>
      </c>
      <c r="AE5" s="3" t="str">
        <f t="shared" si="0"/>
        <v/>
      </c>
      <c r="AF5" s="3" t="str">
        <f t="shared" si="1"/>
        <v/>
      </c>
    </row>
    <row r="6" spans="1:32" x14ac:dyDescent="0.25">
      <c r="A6" s="114" t="s">
        <v>175</v>
      </c>
      <c r="B6" s="118"/>
      <c r="C6" s="114"/>
      <c r="D6" s="129"/>
      <c r="E6" s="134"/>
      <c r="F6" s="131"/>
      <c r="G6" s="11"/>
      <c r="H6" s="12"/>
      <c r="I6" s="10"/>
      <c r="J6" s="14"/>
      <c r="K6" s="10"/>
      <c r="L6" s="14"/>
      <c r="M6" s="10"/>
      <c r="N6" s="14"/>
      <c r="O6" s="10"/>
      <c r="P6" s="14"/>
      <c r="Q6" s="279"/>
      <c r="R6" s="79"/>
      <c r="S6" s="280"/>
      <c r="U6" s="12">
        <f>SUMIF(Liberec!$C$4:$C$4099,A6,Liberec!$F$4:$F$4099)</f>
        <v>33</v>
      </c>
      <c r="V6" s="219">
        <f>SUMIF(Chabry!$C$4:$C$4099,A6,Chabry!$F$4:$F$4099)</f>
        <v>0</v>
      </c>
      <c r="W6" s="32">
        <f>SUMIF(Pankrác!$C$4:$C$4099,A6,Pankrác!$F$4:$F$4099)</f>
        <v>0</v>
      </c>
      <c r="X6" s="233">
        <f>SUMIF(Čestlice!$C$4:$C$4099,A6,Čestlice!$F$4:$F$4099)</f>
        <v>0</v>
      </c>
      <c r="Y6" s="14">
        <f>SUMIF(Budějovice!$C$4:$C$4099,A6,Budějovice!$F$4:$F$4099)</f>
        <v>0</v>
      </c>
      <c r="Z6" s="10">
        <f>SUMIF(Plzeň!$C$4:$C$4099,A6,Plzeň!$F$4:$F$4099)</f>
        <v>0</v>
      </c>
      <c r="AA6" s="14">
        <f>SUMIF(Strážní!$C$4:$C$4099,A6,Strážní!$F$4:$F$4099)</f>
        <v>0</v>
      </c>
      <c r="AB6" s="10">
        <f>SUMIF(Ivanovice!$C$4:$C$4099,A6,Ivanovice!$F$4:$F$4099)</f>
        <v>0</v>
      </c>
      <c r="AC6" s="78">
        <f>SUMIF(Blava!$C$4:$C$4099,A6,Blava!$F$4:$F$4099)</f>
        <v>0</v>
      </c>
      <c r="AE6" s="3" t="str">
        <f t="shared" si="0"/>
        <v/>
      </c>
      <c r="AF6" s="3" t="str">
        <f t="shared" si="1"/>
        <v/>
      </c>
    </row>
    <row r="7" spans="1:32" x14ac:dyDescent="0.25">
      <c r="A7" s="115" t="s">
        <v>176</v>
      </c>
      <c r="B7" s="118"/>
      <c r="C7" s="115"/>
      <c r="D7" s="126"/>
      <c r="E7" s="132"/>
      <c r="F7" s="128"/>
      <c r="G7" s="15"/>
      <c r="H7" s="6"/>
      <c r="I7" s="17"/>
      <c r="J7" s="8"/>
      <c r="K7" s="17"/>
      <c r="L7" s="8"/>
      <c r="M7" s="17"/>
      <c r="N7" s="8"/>
      <c r="O7" s="17"/>
      <c r="P7" s="8"/>
      <c r="Q7" s="279"/>
      <c r="R7" s="79"/>
      <c r="S7" s="280"/>
      <c r="U7" s="6">
        <f>SUMIF(Liberec!$C$4:$C$4099,A7,Liberec!$F$4:$F$4099)</f>
        <v>0</v>
      </c>
      <c r="V7" s="220">
        <f>SUMIF(Chabry!$C$4:$C$4099,A7,Chabry!$F$4:$F$4099)</f>
        <v>0</v>
      </c>
      <c r="W7" s="32">
        <f>SUMIF(Pankrác!$C$4:$C$4099,A7,Pankrác!$F$4:$F$4099)</f>
        <v>0</v>
      </c>
      <c r="X7" s="234">
        <f>SUMIF(Čestlice!$C$4:$C$4099,A7,Čestlice!$F$4:$F$4099)</f>
        <v>0</v>
      </c>
      <c r="Y7" s="8">
        <f>SUMIF(Budějovice!$C$4:$C$4099,A7,Budějovice!$F$4:$F$4099)</f>
        <v>8</v>
      </c>
      <c r="Z7" s="17">
        <f>SUMIF(Plzeň!$C$4:$C$4099,A7,Plzeň!$F$4:$F$4099)</f>
        <v>0</v>
      </c>
      <c r="AA7" s="8">
        <f>SUMIF(Strážní!$C$4:$C$4099,A7,Strážní!$F$4:$F$4099)</f>
        <v>0</v>
      </c>
      <c r="AB7" s="17">
        <f>SUMIF(Ivanovice!$C$4:$C$4099,A7,Ivanovice!$F$4:$F$4099)</f>
        <v>0</v>
      </c>
      <c r="AC7" s="103">
        <f>SUMIF(Blava!$C$4:$C$4099,A7,Blava!$F$4:$F$4099)</f>
        <v>0</v>
      </c>
      <c r="AE7" s="3" t="str">
        <f t="shared" si="0"/>
        <v/>
      </c>
      <c r="AF7" s="3" t="str">
        <f t="shared" si="1"/>
        <v/>
      </c>
    </row>
    <row r="8" spans="1:32" x14ac:dyDescent="0.25">
      <c r="A8" s="114" t="s">
        <v>177</v>
      </c>
      <c r="B8" s="118"/>
      <c r="C8" s="114"/>
      <c r="D8" s="129"/>
      <c r="E8" s="134"/>
      <c r="F8" s="131"/>
      <c r="G8" s="11"/>
      <c r="H8" s="12"/>
      <c r="I8" s="10"/>
      <c r="J8" s="14"/>
      <c r="K8" s="10"/>
      <c r="L8" s="14"/>
      <c r="M8" s="10"/>
      <c r="N8" s="14"/>
      <c r="O8" s="10"/>
      <c r="P8" s="14"/>
      <c r="Q8" s="279"/>
      <c r="R8" s="79"/>
      <c r="S8" s="280"/>
      <c r="U8" s="12">
        <f>SUMIF(Liberec!$C$4:$C$4099,A8,Liberec!$F$4:$F$4099)</f>
        <v>3</v>
      </c>
      <c r="V8" s="219">
        <f>SUMIF(Chabry!$C$4:$C$4099,A8,Chabry!$F$4:$F$4099)</f>
        <v>0</v>
      </c>
      <c r="W8" s="32">
        <f>SUMIF(Pankrác!$C$4:$C$4099,A8,Pankrác!$F$4:$F$4099)</f>
        <v>0</v>
      </c>
      <c r="X8" s="233">
        <f>SUMIF(Čestlice!$C$4:$C$4099,A8,Čestlice!$F$4:$F$4099)</f>
        <v>0</v>
      </c>
      <c r="Y8" s="14">
        <f>SUMIF(Budějovice!$C$4:$C$4099,A8,Budějovice!$F$4:$F$4099)</f>
        <v>0</v>
      </c>
      <c r="Z8" s="10">
        <f>SUMIF(Plzeň!$C$4:$C$4099,A8,Plzeň!$F$4:$F$4099)</f>
        <v>0</v>
      </c>
      <c r="AA8" s="14">
        <f>SUMIF(Strážní!$C$4:$C$4099,A8,Strážní!$F$4:$F$4099)</f>
        <v>0</v>
      </c>
      <c r="AB8" s="10">
        <f>SUMIF(Ivanovice!$C$4:$C$4099,A8,Ivanovice!$F$4:$F$4099)</f>
        <v>0</v>
      </c>
      <c r="AC8" s="78">
        <f>SUMIF(Blava!$C$4:$C$4099,A8,Blava!$F$4:$F$4099)</f>
        <v>0</v>
      </c>
      <c r="AE8" s="3" t="str">
        <f t="shared" si="0"/>
        <v/>
      </c>
      <c r="AF8" s="3" t="str">
        <f t="shared" si="1"/>
        <v/>
      </c>
    </row>
    <row r="9" spans="1:32" x14ac:dyDescent="0.25">
      <c r="A9" s="115" t="s">
        <v>178</v>
      </c>
      <c r="B9" s="281"/>
      <c r="C9" s="115"/>
      <c r="D9" s="126"/>
      <c r="E9" s="132"/>
      <c r="F9" s="128"/>
      <c r="G9" s="15"/>
      <c r="H9" s="6"/>
      <c r="I9" s="17"/>
      <c r="J9" s="8"/>
      <c r="K9" s="17"/>
      <c r="L9" s="8"/>
      <c r="M9" s="17"/>
      <c r="N9" s="8"/>
      <c r="O9" s="17"/>
      <c r="P9" s="8"/>
      <c r="Q9" s="279"/>
      <c r="R9" s="79"/>
      <c r="S9" s="280"/>
      <c r="U9" s="6">
        <f>SUMIF(Liberec!$C$4:$C$4099,A9,Liberec!$F$4:$F$4099)</f>
        <v>7</v>
      </c>
      <c r="V9" s="220">
        <f>SUMIF(Chabry!$C$4:$C$4099,A9,Chabry!$F$4:$F$4099)</f>
        <v>0</v>
      </c>
      <c r="W9" s="32">
        <f>SUMIF(Pankrác!$C$4:$C$4099,A9,Pankrác!$F$4:$F$4099)</f>
        <v>0</v>
      </c>
      <c r="X9" s="234">
        <f>SUMIF(Čestlice!$C$4:$C$4099,A9,Čestlice!$F$4:$F$4099)</f>
        <v>0</v>
      </c>
      <c r="Y9" s="8">
        <f>SUMIF(Budějovice!$C$4:$C$4099,A9,Budějovice!$F$4:$F$4099)</f>
        <v>0</v>
      </c>
      <c r="Z9" s="17">
        <f>SUMIF(Plzeň!$C$4:$C$4099,A9,Plzeň!$F$4:$F$4099)</f>
        <v>0</v>
      </c>
      <c r="AA9" s="8">
        <f>SUMIF(Strážní!$C$4:$C$4099,A9,Strážní!$F$4:$F$4099)</f>
        <v>0</v>
      </c>
      <c r="AB9" s="17">
        <f>SUMIF(Ivanovice!$C$4:$C$4099,A9,Ivanovice!$F$4:$F$4099)</f>
        <v>0</v>
      </c>
      <c r="AC9" s="103">
        <f>SUMIF(Blava!$C$4:$C$4099,A9,Blava!$F$4:$F$4099)</f>
        <v>0</v>
      </c>
      <c r="AE9" s="3" t="str">
        <f t="shared" si="0"/>
        <v/>
      </c>
      <c r="AF9" s="3" t="str">
        <f t="shared" si="1"/>
        <v/>
      </c>
    </row>
    <row r="10" spans="1:32" x14ac:dyDescent="0.25">
      <c r="A10" s="114" t="s">
        <v>179</v>
      </c>
      <c r="B10" s="281"/>
      <c r="C10" s="114"/>
      <c r="D10" s="129"/>
      <c r="E10" s="134"/>
      <c r="F10" s="131"/>
      <c r="G10" s="11"/>
      <c r="H10" s="12"/>
      <c r="I10" s="10"/>
      <c r="J10" s="14"/>
      <c r="K10" s="10"/>
      <c r="L10" s="14"/>
      <c r="M10" s="10"/>
      <c r="N10" s="14"/>
      <c r="O10" s="10"/>
      <c r="P10" s="14"/>
      <c r="Q10" s="279"/>
      <c r="R10" s="79"/>
      <c r="S10" s="280"/>
      <c r="U10" s="12">
        <f>SUMIF(Liberec!$C$4:$C$4099,A10,Liberec!$F$4:$F$4099)</f>
        <v>4</v>
      </c>
      <c r="V10" s="219">
        <f>SUMIF(Chabry!$C$4:$C$4099,A10,Chabry!$F$4:$F$4099)</f>
        <v>0</v>
      </c>
      <c r="W10" s="32">
        <f>SUMIF(Pankrác!$C$4:$C$4099,A10,Pankrác!$F$4:$F$4099)</f>
        <v>0</v>
      </c>
      <c r="X10" s="233">
        <f>SUMIF(Čestlice!$C$4:$C$4099,A10,Čestlice!$F$4:$F$4099)</f>
        <v>0</v>
      </c>
      <c r="Y10" s="14">
        <f>SUMIF(Budějovice!$C$4:$C$4099,A10,Budějovice!$F$4:$F$4099)</f>
        <v>0</v>
      </c>
      <c r="Z10" s="10">
        <f>SUMIF(Plzeň!$C$4:$C$4099,A10,Plzeň!$F$4:$F$4099)</f>
        <v>0</v>
      </c>
      <c r="AA10" s="14">
        <f>SUMIF(Strážní!$C$4:$C$4099,A10,Strážní!$F$4:$F$4099)</f>
        <v>0</v>
      </c>
      <c r="AB10" s="10">
        <f>SUMIF(Ivanovice!$C$4:$C$4099,A10,Ivanovice!$F$4:$F$4099)</f>
        <v>0</v>
      </c>
      <c r="AC10" s="78">
        <f>SUMIF(Blava!$C$4:$C$4099,A10,Blava!$F$4:$F$4099)</f>
        <v>0</v>
      </c>
      <c r="AE10" s="3" t="str">
        <f t="shared" si="0"/>
        <v/>
      </c>
      <c r="AF10" s="3" t="str">
        <f t="shared" si="1"/>
        <v/>
      </c>
    </row>
    <row r="11" spans="1:32" x14ac:dyDescent="0.25">
      <c r="A11" s="115" t="s">
        <v>180</v>
      </c>
      <c r="B11" s="117"/>
      <c r="C11" s="115"/>
      <c r="D11" s="126"/>
      <c r="E11" s="139"/>
      <c r="F11" s="128"/>
      <c r="G11" s="15"/>
      <c r="H11" s="6"/>
      <c r="I11" s="17"/>
      <c r="J11" s="8"/>
      <c r="K11" s="17"/>
      <c r="L11" s="8"/>
      <c r="M11" s="17"/>
      <c r="N11" s="8"/>
      <c r="O11" s="17"/>
      <c r="P11" s="8"/>
      <c r="Q11" s="279"/>
      <c r="R11" s="79"/>
      <c r="S11" s="280"/>
      <c r="U11" s="6">
        <f>SUMIF(Liberec!$C$4:$C$4099,A11,Liberec!$F$4:$F$4099)</f>
        <v>28</v>
      </c>
      <c r="V11" s="220">
        <f>SUMIF(Chabry!$C$4:$C$4099,A11,Chabry!$F$4:$F$4099)</f>
        <v>0</v>
      </c>
      <c r="W11" s="32">
        <f>SUMIF(Pankrác!$C$4:$C$4099,A11,Pankrác!$F$4:$F$4099)</f>
        <v>0</v>
      </c>
      <c r="X11" s="234">
        <f>SUMIF(Čestlice!$C$4:$C$4099,A11,Čestlice!$F$4:$F$4099)</f>
        <v>0</v>
      </c>
      <c r="Y11" s="8">
        <f>SUMIF(Budějovice!$C$4:$C$4099,A11,Budějovice!$F$4:$F$4099)</f>
        <v>0</v>
      </c>
      <c r="Z11" s="17">
        <f>SUMIF(Plzeň!$C$4:$C$4099,A11,Plzeň!$F$4:$F$4099)</f>
        <v>0</v>
      </c>
      <c r="AA11" s="8">
        <f>SUMIF(Strážní!$C$4:$C$4099,A11,Strážní!$F$4:$F$4099)</f>
        <v>0</v>
      </c>
      <c r="AB11" s="17">
        <f>SUMIF(Ivanovice!$C$4:$C$4099,A11,Ivanovice!$F$4:$F$4099)</f>
        <v>0</v>
      </c>
      <c r="AC11" s="103">
        <f>SUMIF(Blava!$C$4:$C$4099,A11,Blava!$F$4:$F$4099)</f>
        <v>0</v>
      </c>
      <c r="AE11" s="3" t="str">
        <f t="shared" si="0"/>
        <v/>
      </c>
      <c r="AF11" s="3" t="str">
        <f t="shared" si="1"/>
        <v/>
      </c>
    </row>
    <row r="12" spans="1:32" x14ac:dyDescent="0.25">
      <c r="A12" s="114" t="s">
        <v>181</v>
      </c>
      <c r="B12" s="118"/>
      <c r="C12" s="114"/>
      <c r="D12" s="129"/>
      <c r="E12" s="134"/>
      <c r="F12" s="131"/>
      <c r="G12" s="11"/>
      <c r="H12" s="12"/>
      <c r="I12" s="10"/>
      <c r="J12" s="14"/>
      <c r="K12" s="10"/>
      <c r="L12" s="14"/>
      <c r="M12" s="10"/>
      <c r="N12" s="14"/>
      <c r="O12" s="10"/>
      <c r="P12" s="14"/>
      <c r="Q12" s="279"/>
      <c r="R12" s="79"/>
      <c r="S12" s="280"/>
      <c r="U12" s="12">
        <f>SUMIF(Liberec!$C$4:$C$4099,A12,Liberec!$F$4:$F$4099)</f>
        <v>110</v>
      </c>
      <c r="V12" s="219">
        <f>SUMIF(Chabry!$C$4:$C$4099,A12,Chabry!$F$4:$F$4099)</f>
        <v>0</v>
      </c>
      <c r="W12" s="32">
        <f>SUMIF(Pankrác!$C$4:$C$4099,A12,Pankrác!$F$4:$F$4099)</f>
        <v>0</v>
      </c>
      <c r="X12" s="233">
        <f>SUMIF(Čestlice!$C$4:$C$4099,A12,Čestlice!$F$4:$F$4099)</f>
        <v>0</v>
      </c>
      <c r="Y12" s="14">
        <f>SUMIF(Budějovice!$C$4:$C$4099,A12,Budějovice!$F$4:$F$4099)</f>
        <v>0</v>
      </c>
      <c r="Z12" s="10">
        <f>SUMIF(Plzeň!$C$4:$C$4099,A12,Plzeň!$F$4:$F$4099)</f>
        <v>0</v>
      </c>
      <c r="AA12" s="14">
        <f>SUMIF(Strážní!$C$4:$C$4099,A12,Strážní!$F$4:$F$4099)</f>
        <v>0</v>
      </c>
      <c r="AB12" s="10">
        <f>SUMIF(Ivanovice!$C$4:$C$4099,A12,Ivanovice!$F$4:$F$4099)</f>
        <v>0</v>
      </c>
      <c r="AC12" s="78">
        <f>SUMIF(Blava!$C$4:$C$4099,A12,Blava!$F$4:$F$4099)</f>
        <v>0</v>
      </c>
      <c r="AE12" s="3" t="str">
        <f t="shared" si="0"/>
        <v/>
      </c>
      <c r="AF12" s="3" t="str">
        <f t="shared" si="1"/>
        <v/>
      </c>
    </row>
    <row r="13" spans="1:32" x14ac:dyDescent="0.25">
      <c r="A13" s="115" t="s">
        <v>182</v>
      </c>
      <c r="B13" s="117"/>
      <c r="C13" s="115"/>
      <c r="D13" s="126"/>
      <c r="E13" s="139"/>
      <c r="F13" s="128"/>
      <c r="G13" s="15"/>
      <c r="H13" s="6"/>
      <c r="I13" s="17"/>
      <c r="J13" s="8"/>
      <c r="K13" s="17"/>
      <c r="L13" s="8"/>
      <c r="M13" s="17"/>
      <c r="N13" s="8"/>
      <c r="O13" s="17"/>
      <c r="P13" s="8"/>
      <c r="Q13" s="279"/>
      <c r="R13" s="79"/>
      <c r="S13" s="280"/>
      <c r="U13" s="6">
        <f>SUMIF(Liberec!$C$4:$C$4099,A13,Liberec!$F$4:$F$4099)</f>
        <v>10</v>
      </c>
      <c r="V13" s="220">
        <f>SUMIF(Chabry!$C$4:$C$4099,A13,Chabry!$F$4:$F$4099)</f>
        <v>0</v>
      </c>
      <c r="W13" s="32">
        <f>SUMIF(Pankrác!$C$4:$C$4099,A13,Pankrác!$F$4:$F$4099)</f>
        <v>0</v>
      </c>
      <c r="X13" s="234">
        <f>SUMIF(Čestlice!$C$4:$C$4099,A13,Čestlice!$F$4:$F$4099)</f>
        <v>0</v>
      </c>
      <c r="Y13" s="8">
        <f>SUMIF(Budějovice!$C$4:$C$4099,A13,Budějovice!$F$4:$F$4099)</f>
        <v>0</v>
      </c>
      <c r="Z13" s="17">
        <f>SUMIF(Plzeň!$C$4:$C$4099,A13,Plzeň!$F$4:$F$4099)</f>
        <v>0</v>
      </c>
      <c r="AA13" s="8">
        <f>SUMIF(Strážní!$C$4:$C$4099,A13,Strážní!$F$4:$F$4099)</f>
        <v>0</v>
      </c>
      <c r="AB13" s="17">
        <f>SUMIF(Ivanovice!$C$4:$C$4099,A13,Ivanovice!$F$4:$F$4099)</f>
        <v>0</v>
      </c>
      <c r="AC13" s="103">
        <f>SUMIF(Blava!$C$4:$C$4099,A13,Blava!$F$4:$F$4099)</f>
        <v>0</v>
      </c>
      <c r="AE13" s="3" t="str">
        <f t="shared" si="0"/>
        <v/>
      </c>
      <c r="AF13" s="3" t="str">
        <f t="shared" si="1"/>
        <v/>
      </c>
    </row>
    <row r="14" spans="1:32" x14ac:dyDescent="0.25">
      <c r="A14" s="114" t="s">
        <v>183</v>
      </c>
      <c r="B14" s="118"/>
      <c r="C14" s="114"/>
      <c r="D14" s="129"/>
      <c r="E14" s="134"/>
      <c r="F14" s="131"/>
      <c r="G14" s="11"/>
      <c r="H14" s="12"/>
      <c r="I14" s="10"/>
      <c r="J14" s="14"/>
      <c r="K14" s="10"/>
      <c r="L14" s="14"/>
      <c r="M14" s="10"/>
      <c r="N14" s="14"/>
      <c r="O14" s="10"/>
      <c r="P14" s="14"/>
      <c r="Q14" s="279"/>
      <c r="R14" s="79"/>
      <c r="S14" s="280"/>
      <c r="U14" s="12">
        <f>SUMIF(Liberec!$C$4:$C$4099,A14,Liberec!$F$4:$F$4099)</f>
        <v>16</v>
      </c>
      <c r="V14" s="219">
        <f>SUMIF(Chabry!$C$4:$C$4099,A14,Chabry!$F$4:$F$4099)</f>
        <v>0</v>
      </c>
      <c r="W14" s="32">
        <f>SUMIF(Pankrác!$C$4:$C$4099,A14,Pankrác!$F$4:$F$4099)</f>
        <v>0</v>
      </c>
      <c r="X14" s="233">
        <f>SUMIF(Čestlice!$C$4:$C$4099,A14,Čestlice!$F$4:$F$4099)</f>
        <v>0</v>
      </c>
      <c r="Y14" s="14">
        <f>SUMIF(Budějovice!$C$4:$C$4099,A14,Budějovice!$F$4:$F$4099)</f>
        <v>0</v>
      </c>
      <c r="Z14" s="10">
        <f>SUMIF(Plzeň!$C$4:$C$4099,A14,Plzeň!$F$4:$F$4099)</f>
        <v>0</v>
      </c>
      <c r="AA14" s="14">
        <f>SUMIF(Strážní!$C$4:$C$4099,A14,Strážní!$F$4:$F$4099)</f>
        <v>0</v>
      </c>
      <c r="AB14" s="10">
        <f>SUMIF(Ivanovice!$C$4:$C$4099,A14,Ivanovice!$F$4:$F$4099)</f>
        <v>0</v>
      </c>
      <c r="AC14" s="78">
        <f>SUMIF(Blava!$C$4:$C$4099,A14,Blava!$F$4:$F$4099)</f>
        <v>0</v>
      </c>
      <c r="AE14" s="3" t="str">
        <f t="shared" si="0"/>
        <v/>
      </c>
      <c r="AF14" s="3" t="str">
        <f t="shared" si="1"/>
        <v/>
      </c>
    </row>
    <row r="15" spans="1:32" x14ac:dyDescent="0.25">
      <c r="A15" s="115" t="s">
        <v>184</v>
      </c>
      <c r="B15" s="117"/>
      <c r="C15" s="115"/>
      <c r="D15" s="128"/>
      <c r="E15" s="139"/>
      <c r="F15" s="128"/>
      <c r="G15" s="43"/>
      <c r="H15" s="6"/>
      <c r="I15" s="17"/>
      <c r="J15" s="8"/>
      <c r="K15" s="17"/>
      <c r="L15" s="8"/>
      <c r="M15" s="17"/>
      <c r="N15" s="8"/>
      <c r="O15" s="17"/>
      <c r="P15" s="8"/>
      <c r="Q15" s="279"/>
      <c r="R15" s="79"/>
      <c r="S15" s="280"/>
      <c r="U15" s="6">
        <f>SUMIF(Liberec!$C$4:$C$4099,A15,Liberec!$F$4:$F$4099)</f>
        <v>183</v>
      </c>
      <c r="V15" s="220">
        <f>SUMIF(Chabry!$C$4:$C$4099,A15,Chabry!$F$4:$F$4099)</f>
        <v>0</v>
      </c>
      <c r="W15" s="32">
        <f>SUMIF(Pankrác!$C$4:$C$4099,A15,Pankrác!$F$4:$F$4099)</f>
        <v>0</v>
      </c>
      <c r="X15" s="234">
        <f>SUMIF(Čestlice!$C$4:$C$4099,A15,Čestlice!$F$4:$F$4099)</f>
        <v>0</v>
      </c>
      <c r="Y15" s="8">
        <f>SUMIF(Budějovice!$C$4:$C$4099,A15,Budějovice!$F$4:$F$4099)</f>
        <v>0</v>
      </c>
      <c r="Z15" s="17">
        <f>SUMIF(Plzeň!$C$4:$C$4099,A15,Plzeň!$F$4:$F$4099)</f>
        <v>0</v>
      </c>
      <c r="AA15" s="8">
        <f>SUMIF(Strážní!$C$4:$C$4099,A15,Strážní!$F$4:$F$4099)</f>
        <v>0</v>
      </c>
      <c r="AB15" s="17">
        <f>SUMIF(Ivanovice!$C$4:$C$4099,A15,Ivanovice!$F$4:$F$4099)</f>
        <v>0</v>
      </c>
      <c r="AC15" s="103">
        <f>SUMIF(Blava!$C$4:$C$4099,A15,Blava!$F$4:$F$4099)</f>
        <v>0</v>
      </c>
      <c r="AE15" s="3" t="str">
        <f t="shared" si="0"/>
        <v/>
      </c>
      <c r="AF15" s="3" t="str">
        <f t="shared" si="1"/>
        <v/>
      </c>
    </row>
    <row r="16" spans="1:32" x14ac:dyDescent="0.25">
      <c r="A16" s="114" t="s">
        <v>185</v>
      </c>
      <c r="B16" s="118"/>
      <c r="C16" s="114"/>
      <c r="D16" s="131"/>
      <c r="E16" s="134"/>
      <c r="F16" s="131"/>
      <c r="G16" s="11"/>
      <c r="H16" s="12"/>
      <c r="I16" s="10"/>
      <c r="J16" s="14"/>
      <c r="K16" s="10"/>
      <c r="L16" s="14"/>
      <c r="M16" s="10"/>
      <c r="N16" s="14"/>
      <c r="O16" s="10"/>
      <c r="P16" s="14"/>
      <c r="Q16" s="279"/>
      <c r="R16" s="79"/>
      <c r="S16" s="280"/>
      <c r="U16" s="12">
        <f>SUMIF(Liberec!$C$4:$C$4099,A16,Liberec!$F$4:$F$4099)</f>
        <v>10</v>
      </c>
      <c r="V16" s="219">
        <f>SUMIF(Chabry!$C$4:$C$4099,A16,Chabry!$F$4:$F$4099)</f>
        <v>0</v>
      </c>
      <c r="W16" s="32">
        <f>SUMIF(Pankrác!$C$4:$C$4099,A16,Pankrác!$F$4:$F$4099)</f>
        <v>0</v>
      </c>
      <c r="X16" s="233">
        <f>SUMIF(Čestlice!$C$4:$C$4099,A16,Čestlice!$F$4:$F$4099)</f>
        <v>0</v>
      </c>
      <c r="Y16" s="14">
        <f>SUMIF(Budějovice!$C$4:$C$4099,A16,Budějovice!$F$4:$F$4099)</f>
        <v>0</v>
      </c>
      <c r="Z16" s="10">
        <f>SUMIF(Plzeň!$C$4:$C$4099,A16,Plzeň!$F$4:$F$4099)</f>
        <v>0</v>
      </c>
      <c r="AA16" s="14">
        <f>SUMIF(Strážní!$C$4:$C$4099,A16,Strážní!$F$4:$F$4099)</f>
        <v>0</v>
      </c>
      <c r="AB16" s="10">
        <f>SUMIF(Ivanovice!$C$4:$C$4099,A16,Ivanovice!$F$4:$F$4099)</f>
        <v>0</v>
      </c>
      <c r="AC16" s="78">
        <f>SUMIF(Blava!$C$4:$C$4099,A16,Blava!$F$4:$F$4099)</f>
        <v>0</v>
      </c>
      <c r="AE16" s="3" t="str">
        <f t="shared" si="0"/>
        <v/>
      </c>
      <c r="AF16" s="3" t="str">
        <f t="shared" si="1"/>
        <v/>
      </c>
    </row>
    <row r="17" spans="1:32" x14ac:dyDescent="0.25">
      <c r="A17" s="115" t="s">
        <v>186</v>
      </c>
      <c r="B17" s="118"/>
      <c r="C17" s="115"/>
      <c r="D17" s="128"/>
      <c r="E17" s="139"/>
      <c r="F17" s="128"/>
      <c r="G17" s="15"/>
      <c r="H17" s="6"/>
      <c r="I17" s="17"/>
      <c r="J17" s="8"/>
      <c r="K17" s="17"/>
      <c r="L17" s="8"/>
      <c r="M17" s="17"/>
      <c r="N17" s="8"/>
      <c r="O17" s="17"/>
      <c r="P17" s="8"/>
      <c r="Q17" s="279"/>
      <c r="R17" s="79"/>
      <c r="S17" s="280"/>
      <c r="U17" s="6">
        <f>SUMIF(Liberec!$C$4:$C$4099,A17,Liberec!$F$4:$F$4099)</f>
        <v>4</v>
      </c>
      <c r="V17" s="220">
        <f>SUMIF(Chabry!$C$4:$C$4099,A17,Chabry!$F$4:$F$4099)</f>
        <v>0</v>
      </c>
      <c r="W17" s="32">
        <f>SUMIF(Pankrác!$C$4:$C$4099,A17,Pankrác!$F$4:$F$4099)</f>
        <v>0</v>
      </c>
      <c r="X17" s="234">
        <f>SUMIF(Čestlice!$C$4:$C$4099,A17,Čestlice!$F$4:$F$4099)</f>
        <v>0</v>
      </c>
      <c r="Y17" s="8">
        <f>SUMIF(Budějovice!$C$4:$C$4099,A17,Budějovice!$F$4:$F$4099)</f>
        <v>0</v>
      </c>
      <c r="Z17" s="17">
        <f>SUMIF(Plzeň!$C$4:$C$4099,A17,Plzeň!$F$4:$F$4099)</f>
        <v>0</v>
      </c>
      <c r="AA17" s="8">
        <f>SUMIF(Strážní!$C$4:$C$4099,A17,Strážní!$F$4:$F$4099)</f>
        <v>0</v>
      </c>
      <c r="AB17" s="17">
        <f>SUMIF(Ivanovice!$C$4:$C$4099,A17,Ivanovice!$F$4:$F$4099)</f>
        <v>0</v>
      </c>
      <c r="AC17" s="103">
        <f>SUMIF(Blava!$C$4:$C$4099,A17,Blava!$F$4:$F$4099)</f>
        <v>0</v>
      </c>
      <c r="AE17" s="3" t="str">
        <f t="shared" si="0"/>
        <v/>
      </c>
      <c r="AF17" s="3" t="str">
        <f t="shared" si="1"/>
        <v/>
      </c>
    </row>
    <row r="18" spans="1:32" x14ac:dyDescent="0.25">
      <c r="A18" s="114" t="s">
        <v>187</v>
      </c>
      <c r="B18" s="118"/>
      <c r="C18" s="114"/>
      <c r="D18" s="131"/>
      <c r="E18" s="134"/>
      <c r="F18" s="131"/>
      <c r="G18" s="11"/>
      <c r="H18" s="12"/>
      <c r="I18" s="10"/>
      <c r="J18" s="14"/>
      <c r="K18" s="10"/>
      <c r="L18" s="14"/>
      <c r="M18" s="10"/>
      <c r="N18" s="14"/>
      <c r="O18" s="10"/>
      <c r="P18" s="14"/>
      <c r="Q18" s="279"/>
      <c r="R18" s="79"/>
      <c r="S18" s="280"/>
      <c r="U18" s="12">
        <f>SUMIF(Liberec!$C$4:$C$4099,A18,Liberec!$F$4:$F$4099)</f>
        <v>46</v>
      </c>
      <c r="V18" s="219">
        <f>SUMIF(Chabry!$C$4:$C$4099,A18,Chabry!$F$4:$F$4099)</f>
        <v>0</v>
      </c>
      <c r="W18" s="32">
        <f>SUMIF(Pankrác!$C$4:$C$4099,A18,Pankrác!$F$4:$F$4099)</f>
        <v>0</v>
      </c>
      <c r="X18" s="233">
        <f>SUMIF(Čestlice!$C$4:$C$4099,A18,Čestlice!$F$4:$F$4099)</f>
        <v>0</v>
      </c>
      <c r="Y18" s="14">
        <f>SUMIF(Budějovice!$C$4:$C$4099,A18,Budějovice!$F$4:$F$4099)</f>
        <v>0</v>
      </c>
      <c r="Z18" s="10">
        <f>SUMIF(Plzeň!$C$4:$C$4099,A18,Plzeň!$F$4:$F$4099)</f>
        <v>0</v>
      </c>
      <c r="AA18" s="14">
        <f>SUMIF(Strážní!$C$4:$C$4099,A18,Strážní!$F$4:$F$4099)</f>
        <v>0</v>
      </c>
      <c r="AB18" s="10">
        <f>SUMIF(Ivanovice!$C$4:$C$4099,A18,Ivanovice!$F$4:$F$4099)</f>
        <v>0</v>
      </c>
      <c r="AC18" s="78">
        <f>SUMIF(Blava!$C$4:$C$4099,A18,Blava!$F$4:$F$4099)</f>
        <v>0</v>
      </c>
      <c r="AE18" s="3" t="str">
        <f t="shared" si="0"/>
        <v/>
      </c>
      <c r="AF18" s="3" t="str">
        <f t="shared" si="1"/>
        <v/>
      </c>
    </row>
    <row r="19" spans="1:32" x14ac:dyDescent="0.25">
      <c r="A19" s="115" t="s">
        <v>188</v>
      </c>
      <c r="B19" s="118"/>
      <c r="C19" s="115"/>
      <c r="D19" s="128"/>
      <c r="E19" s="139"/>
      <c r="F19" s="128"/>
      <c r="G19" s="15"/>
      <c r="H19" s="6"/>
      <c r="I19" s="17"/>
      <c r="J19" s="8"/>
      <c r="K19" s="17"/>
      <c r="L19" s="8"/>
      <c r="M19" s="17"/>
      <c r="N19" s="8"/>
      <c r="O19" s="17"/>
      <c r="P19" s="8"/>
      <c r="Q19" s="279"/>
      <c r="R19" s="79"/>
      <c r="S19" s="280"/>
      <c r="U19" s="6">
        <v>3</v>
      </c>
      <c r="V19" s="220">
        <f>SUMIF(Chabry!$C$4:$C$4099,A19,Chabry!$F$4:$F$4099)</f>
        <v>0</v>
      </c>
      <c r="W19" s="32">
        <f>SUMIF(Pankrác!$C$4:$C$4099,A19,Pankrác!$F$4:$F$4099)</f>
        <v>0</v>
      </c>
      <c r="X19" s="234">
        <f>SUMIF(Čestlice!$C$4:$C$4099,A19,Čestlice!$F$4:$F$4099)</f>
        <v>0</v>
      </c>
      <c r="Y19" s="8">
        <f>SUMIF(Budějovice!$C$4:$C$4099,A19,Budějovice!$F$4:$F$4099)</f>
        <v>0</v>
      </c>
      <c r="Z19" s="17">
        <f>SUMIF(Plzeň!$C$4:$C$4099,A19,Plzeň!$F$4:$F$4099)</f>
        <v>0</v>
      </c>
      <c r="AA19" s="8">
        <f>SUMIF(Strážní!$C$4:$C$4099,A19,Strážní!$F$4:$F$4099)</f>
        <v>0</v>
      </c>
      <c r="AB19" s="17">
        <f>SUMIF(Ivanovice!$C$4:$C$4099,A19,Ivanovice!$F$4:$F$4099)</f>
        <v>0</v>
      </c>
      <c r="AC19" s="103">
        <f>SUMIF(Blava!$C$4:$C$4099,A19,Blava!$F$4:$F$4099)</f>
        <v>0</v>
      </c>
      <c r="AE19" s="3" t="str">
        <f t="shared" si="0"/>
        <v/>
      </c>
      <c r="AF19" s="3" t="str">
        <f t="shared" si="1"/>
        <v/>
      </c>
    </row>
    <row r="20" spans="1:32" x14ac:dyDescent="0.25">
      <c r="A20" s="114" t="s">
        <v>189</v>
      </c>
      <c r="B20" s="118"/>
      <c r="C20" s="114"/>
      <c r="D20" s="131"/>
      <c r="E20" s="134"/>
      <c r="F20" s="131"/>
      <c r="G20" s="11"/>
      <c r="H20" s="12"/>
      <c r="I20" s="10"/>
      <c r="J20" s="14"/>
      <c r="K20" s="10"/>
      <c r="L20" s="14"/>
      <c r="M20" s="10"/>
      <c r="N20" s="14"/>
      <c r="O20" s="10"/>
      <c r="P20" s="14"/>
      <c r="Q20" s="279"/>
      <c r="R20" s="79"/>
      <c r="S20" s="280"/>
      <c r="U20" s="12">
        <f>SUMIF(Liberec!$C$4:$C$4099,A20,Liberec!$F$4:$F$4099)</f>
        <v>48</v>
      </c>
      <c r="V20" s="219">
        <f>SUMIF(Chabry!$C$4:$C$4099,A20,Chabry!$F$4:$F$4099)</f>
        <v>0</v>
      </c>
      <c r="W20" s="32">
        <f>SUMIF(Pankrác!$C$4:$C$4099,A20,Pankrác!$F$4:$F$4099)</f>
        <v>0</v>
      </c>
      <c r="X20" s="233">
        <f>SUMIF(Čestlice!$C$4:$C$4099,A20,Čestlice!$F$4:$F$4099)</f>
        <v>0</v>
      </c>
      <c r="Y20" s="14">
        <f>SUMIF(Budějovice!$C$4:$C$4099,A20,Budějovice!$F$4:$F$4099)</f>
        <v>0</v>
      </c>
      <c r="Z20" s="10">
        <f>SUMIF(Plzeň!$C$4:$C$4099,A20,Plzeň!$F$4:$F$4099)</f>
        <v>0</v>
      </c>
      <c r="AA20" s="14">
        <f>SUMIF(Strážní!$C$4:$C$4099,A20,Strážní!$F$4:$F$4099)</f>
        <v>0</v>
      </c>
      <c r="AB20" s="10">
        <f>SUMIF(Ivanovice!$C$4:$C$4099,A20,Ivanovice!$F$4:$F$4099)</f>
        <v>0</v>
      </c>
      <c r="AC20" s="78">
        <f>SUMIF(Blava!$C$4:$C$4099,A20,Blava!$F$4:$F$4099)</f>
        <v>0</v>
      </c>
      <c r="AE20" s="3" t="str">
        <f t="shared" si="0"/>
        <v/>
      </c>
      <c r="AF20" s="3" t="str">
        <f t="shared" si="1"/>
        <v/>
      </c>
    </row>
    <row r="21" spans="1:32" x14ac:dyDescent="0.25">
      <c r="A21" s="115" t="s">
        <v>190</v>
      </c>
      <c r="B21" s="118"/>
      <c r="C21" s="115"/>
      <c r="D21" s="128"/>
      <c r="E21" s="139"/>
      <c r="F21" s="128"/>
      <c r="G21" s="15"/>
      <c r="H21" s="6"/>
      <c r="I21" s="17"/>
      <c r="J21" s="8"/>
      <c r="K21" s="17"/>
      <c r="L21" s="8"/>
      <c r="M21" s="17"/>
      <c r="N21" s="8"/>
      <c r="O21" s="17"/>
      <c r="P21" s="8"/>
      <c r="Q21" s="279"/>
      <c r="R21" s="79"/>
      <c r="S21" s="280"/>
      <c r="U21" s="6">
        <f>SUMIF(Liberec!$C$4:$C$4099,A21,Liberec!$F$4:$F$4099)</f>
        <v>6</v>
      </c>
      <c r="V21" s="220">
        <f>SUMIF(Chabry!$C$4:$C$4099,A21,Chabry!$F$4:$F$4099)</f>
        <v>0</v>
      </c>
      <c r="W21" s="32">
        <f>SUMIF(Pankrác!$C$4:$C$4099,A21,Pankrác!$F$4:$F$4099)</f>
        <v>0</v>
      </c>
      <c r="X21" s="234">
        <f>SUMIF(Čestlice!$C$4:$C$4099,A21,Čestlice!$F$4:$F$4099)</f>
        <v>0</v>
      </c>
      <c r="Y21" s="8">
        <f>SUMIF(Budějovice!$C$4:$C$4099,A21,Budějovice!$F$4:$F$4099)</f>
        <v>0</v>
      </c>
      <c r="Z21" s="17">
        <f>SUMIF(Plzeň!$C$4:$C$4099,A21,Plzeň!$F$4:$F$4099)</f>
        <v>0</v>
      </c>
      <c r="AA21" s="8">
        <f>SUMIF(Strážní!$C$4:$C$4099,A21,Strážní!$F$4:$F$4099)</f>
        <v>0</v>
      </c>
      <c r="AB21" s="17">
        <f>SUMIF(Ivanovice!$C$4:$C$4099,A21,Ivanovice!$F$4:$F$4099)</f>
        <v>0</v>
      </c>
      <c r="AC21" s="103">
        <f>SUMIF(Blava!$C$4:$C$4099,A21,Blava!$F$4:$F$4099)</f>
        <v>0</v>
      </c>
      <c r="AE21" s="3" t="str">
        <f t="shared" si="0"/>
        <v/>
      </c>
      <c r="AF21" s="3" t="str">
        <f t="shared" si="1"/>
        <v/>
      </c>
    </row>
    <row r="22" spans="1:32" x14ac:dyDescent="0.25">
      <c r="A22" s="114" t="s">
        <v>191</v>
      </c>
      <c r="B22" s="118"/>
      <c r="C22" s="114"/>
      <c r="D22" s="129"/>
      <c r="E22" s="134"/>
      <c r="F22" s="131"/>
      <c r="G22" s="11"/>
      <c r="H22" s="12"/>
      <c r="I22" s="10"/>
      <c r="J22" s="14"/>
      <c r="K22" s="10"/>
      <c r="L22" s="14"/>
      <c r="M22" s="10"/>
      <c r="N22" s="14"/>
      <c r="O22" s="10"/>
      <c r="P22" s="14"/>
      <c r="Q22" s="279"/>
      <c r="R22" s="79"/>
      <c r="S22" s="280"/>
      <c r="U22" s="12">
        <f>SUMIF(Liberec!$C$4:$C$4099,A22,Liberec!$F$4:$F$4099)</f>
        <v>21</v>
      </c>
      <c r="V22" s="219">
        <f>SUMIF(Chabry!$C$4:$C$4099,A22,Chabry!$F$4:$F$4099)</f>
        <v>0</v>
      </c>
      <c r="W22" s="32">
        <f>SUMIF(Pankrác!$C$4:$C$4099,A22,Pankrác!$F$4:$F$4099)</f>
        <v>0</v>
      </c>
      <c r="X22" s="233">
        <f>SUMIF(Čestlice!$C$4:$C$4099,A22,Čestlice!$F$4:$F$4099)</f>
        <v>0</v>
      </c>
      <c r="Y22" s="14">
        <f>SUMIF(Budějovice!$C$4:$C$4099,A22,Budějovice!$F$4:$F$4099)</f>
        <v>0</v>
      </c>
      <c r="Z22" s="10">
        <f>SUMIF(Plzeň!$C$4:$C$4099,A22,Plzeň!$F$4:$F$4099)</f>
        <v>0</v>
      </c>
      <c r="AA22" s="14">
        <f>SUMIF(Strážní!$C$4:$C$4099,A22,Strážní!$F$4:$F$4099)</f>
        <v>0</v>
      </c>
      <c r="AB22" s="10">
        <f>SUMIF(Ivanovice!$C$4:$C$4099,A22,Ivanovice!$F$4:$F$4099)</f>
        <v>0</v>
      </c>
      <c r="AC22" s="78">
        <f>SUMIF(Blava!$C$4:$C$4099,A22,Blava!$F$4:$F$4099)</f>
        <v>0</v>
      </c>
      <c r="AE22" s="3" t="str">
        <f t="shared" si="0"/>
        <v/>
      </c>
      <c r="AF22" s="3" t="str">
        <f t="shared" si="1"/>
        <v/>
      </c>
    </row>
    <row r="23" spans="1:32" x14ac:dyDescent="0.25">
      <c r="A23" s="115" t="s">
        <v>192</v>
      </c>
      <c r="B23" s="117"/>
      <c r="C23" s="115"/>
      <c r="D23" s="128"/>
      <c r="E23" s="139"/>
      <c r="F23" s="128"/>
      <c r="G23" s="15"/>
      <c r="H23" s="6"/>
      <c r="I23" s="17"/>
      <c r="J23" s="8"/>
      <c r="K23" s="17"/>
      <c r="L23" s="8"/>
      <c r="M23" s="17"/>
      <c r="N23" s="8"/>
      <c r="O23" s="17"/>
      <c r="P23" s="8"/>
      <c r="Q23" s="279"/>
      <c r="R23" s="79"/>
      <c r="S23" s="280"/>
      <c r="U23" s="6">
        <f>SUMIF(Liberec!$C$4:$C$4099,A23,Liberec!$F$4:$F$4099)</f>
        <v>15</v>
      </c>
      <c r="V23" s="220">
        <f>SUMIF(Chabry!$C$4:$C$4099,A23,Chabry!$F$4:$F$4099)</f>
        <v>0</v>
      </c>
      <c r="W23" s="32">
        <f>SUMIF(Pankrác!$C$4:$C$4099,A23,Pankrác!$F$4:$F$4099)</f>
        <v>0</v>
      </c>
      <c r="X23" s="234">
        <f>SUMIF(Čestlice!$C$4:$C$4099,A23,Čestlice!$F$4:$F$4099)</f>
        <v>0</v>
      </c>
      <c r="Y23" s="8">
        <f>SUMIF(Budějovice!$C$4:$C$4099,A23,Budějovice!$F$4:$F$4099)</f>
        <v>0</v>
      </c>
      <c r="Z23" s="17">
        <f>SUMIF(Plzeň!$C$4:$C$4099,A23,Plzeň!$F$4:$F$4099)</f>
        <v>0</v>
      </c>
      <c r="AA23" s="8">
        <f>SUMIF(Strážní!$C$4:$C$4099,A23,Strážní!$F$4:$F$4099)</f>
        <v>0</v>
      </c>
      <c r="AB23" s="17">
        <f>SUMIF(Ivanovice!$C$4:$C$4099,A23,Ivanovice!$F$4:$F$4099)</f>
        <v>0</v>
      </c>
      <c r="AC23" s="103">
        <f>SUMIF(Blava!$C$4:$C$4099,A23,Blava!$F$4:$F$4099)</f>
        <v>0</v>
      </c>
      <c r="AE23" s="3" t="str">
        <f t="shared" si="0"/>
        <v/>
      </c>
      <c r="AF23" s="3" t="str">
        <f t="shared" si="1"/>
        <v/>
      </c>
    </row>
    <row r="24" spans="1:32" x14ac:dyDescent="0.25">
      <c r="A24" s="114" t="s">
        <v>193</v>
      </c>
      <c r="B24" s="118"/>
      <c r="C24" s="114"/>
      <c r="D24" s="131"/>
      <c r="E24" s="134"/>
      <c r="F24" s="131"/>
      <c r="G24" s="11"/>
      <c r="H24" s="12"/>
      <c r="I24" s="10"/>
      <c r="J24" s="14"/>
      <c r="K24" s="10"/>
      <c r="L24" s="14"/>
      <c r="M24" s="10"/>
      <c r="N24" s="14"/>
      <c r="O24" s="10"/>
      <c r="P24" s="14"/>
      <c r="Q24" s="279"/>
      <c r="R24" s="79"/>
      <c r="S24" s="280"/>
      <c r="U24" s="12">
        <f>SUMIF(Liberec!$C$4:$C$4099,A24,Liberec!$F$4:$F$4099)</f>
        <v>30</v>
      </c>
      <c r="V24" s="219">
        <f>SUMIF(Chabry!$C$4:$C$4099,A24,Chabry!$F$4:$F$4099)</f>
        <v>0</v>
      </c>
      <c r="W24" s="32">
        <f>SUMIF(Pankrác!$C$4:$C$4099,A24,Pankrác!$F$4:$F$4099)</f>
        <v>0</v>
      </c>
      <c r="X24" s="233">
        <f>SUMIF(Čestlice!$C$4:$C$4099,A24,Čestlice!$F$4:$F$4099)</f>
        <v>0</v>
      </c>
      <c r="Y24" s="14">
        <f>SUMIF(Budějovice!$C$4:$C$4099,A24,Budějovice!$F$4:$F$4099)</f>
        <v>0</v>
      </c>
      <c r="Z24" s="10">
        <f>SUMIF(Plzeň!$C$4:$C$4099,A24,Plzeň!$F$4:$F$4099)</f>
        <v>0</v>
      </c>
      <c r="AA24" s="14">
        <f>SUMIF(Strážní!$C$4:$C$4099,A24,Strážní!$F$4:$F$4099)</f>
        <v>0</v>
      </c>
      <c r="AB24" s="10">
        <f>SUMIF(Ivanovice!$C$4:$C$4099,A24,Ivanovice!$F$4:$F$4099)</f>
        <v>0</v>
      </c>
      <c r="AC24" s="78">
        <f>SUMIF(Blava!$C$4:$C$4099,A24,Blava!$F$4:$F$4099)</f>
        <v>0</v>
      </c>
      <c r="AE24" s="3" t="str">
        <f t="shared" si="0"/>
        <v/>
      </c>
      <c r="AF24" s="3" t="str">
        <f t="shared" si="1"/>
        <v/>
      </c>
    </row>
    <row r="25" spans="1:32" x14ac:dyDescent="0.25">
      <c r="A25" s="114" t="s">
        <v>194</v>
      </c>
      <c r="B25" s="118"/>
      <c r="C25" s="114"/>
      <c r="D25" s="131"/>
      <c r="E25" s="134"/>
      <c r="F25" s="131"/>
      <c r="G25" s="11"/>
      <c r="H25" s="12"/>
      <c r="I25" s="10"/>
      <c r="J25" s="14"/>
      <c r="K25" s="10"/>
      <c r="L25" s="14"/>
      <c r="M25" s="10"/>
      <c r="N25" s="14"/>
      <c r="O25" s="10"/>
      <c r="P25" s="14"/>
      <c r="Q25" s="279">
        <f t="shared" ref="Q25:Q26" si="2">SUM(H25:P25)</f>
        <v>0</v>
      </c>
      <c r="R25" s="79">
        <f t="shared" ref="R25:R26" si="3">SUM(U25:AC25)</f>
        <v>0</v>
      </c>
      <c r="S25" s="280">
        <f t="shared" ref="S25:S26" si="4">Q25-R25</f>
        <v>0</v>
      </c>
      <c r="U25" s="12">
        <f>SUMIF(Liberec!$C$4:$C$4099,A25,Liberec!$F$4:$F$4099)</f>
        <v>0</v>
      </c>
      <c r="V25" s="219">
        <f>SUMIF(Chabry!$C$4:$C$4099,A25,Chabry!$F$4:$F$4099)</f>
        <v>0</v>
      </c>
      <c r="W25" s="32">
        <f>SUMIF(Pankrác!$C$4:$C$4099,A25,Pankrác!$F$4:$F$4099)</f>
        <v>0</v>
      </c>
      <c r="X25" s="233">
        <f>SUMIF(Čestlice!$C$4:$C$4099,A25,Čestlice!$F$4:$F$4099)</f>
        <v>0</v>
      </c>
      <c r="Y25" s="14">
        <f>SUMIF(Budějovice!$C$4:$C$4099,A25,Budějovice!$F$4:$F$4099)</f>
        <v>0</v>
      </c>
      <c r="Z25" s="10">
        <f>SUMIF(Plzeň!$C$4:$C$4099,A25,Plzeň!$F$4:$F$4099)</f>
        <v>0</v>
      </c>
      <c r="AA25" s="14">
        <f>SUMIF(Strážní!$C$4:$C$4099,A25,Strážní!$F$4:$F$4099)</f>
        <v>0</v>
      </c>
      <c r="AB25" s="10">
        <f>SUMIF(Ivanovice!$C$4:$C$4099,A25,Ivanovice!$F$4:$F$4099)</f>
        <v>0</v>
      </c>
      <c r="AC25" s="78">
        <f>SUMIF(Blava!$C$4:$C$4099,A25,Blava!$F$4:$F$4099)</f>
        <v>0</v>
      </c>
      <c r="AE25" s="3" t="str">
        <f t="shared" si="0"/>
        <v/>
      </c>
      <c r="AF25" s="3" t="str">
        <f t="shared" si="1"/>
        <v/>
      </c>
    </row>
    <row r="26" spans="1:32" ht="15.75" thickBot="1" x14ac:dyDescent="0.3">
      <c r="A26" s="174" t="s">
        <v>195</v>
      </c>
      <c r="B26" s="119"/>
      <c r="C26" s="116"/>
      <c r="D26" s="137"/>
      <c r="E26" s="140"/>
      <c r="F26" s="137"/>
      <c r="G26" s="19"/>
      <c r="H26" s="20"/>
      <c r="I26" s="22"/>
      <c r="J26" s="21"/>
      <c r="K26" s="22"/>
      <c r="L26" s="21"/>
      <c r="M26" s="22"/>
      <c r="N26" s="21"/>
      <c r="O26" s="22"/>
      <c r="P26" s="21"/>
      <c r="Q26" s="177">
        <f t="shared" si="2"/>
        <v>0</v>
      </c>
      <c r="R26" s="178">
        <f t="shared" si="3"/>
        <v>0</v>
      </c>
      <c r="S26" s="179">
        <f t="shared" si="4"/>
        <v>0</v>
      </c>
      <c r="U26" s="20">
        <f>SUMIF(Liberec!$C$4:$C$4099,A26,Liberec!$F$4:$F$4099)</f>
        <v>0</v>
      </c>
      <c r="V26" s="221">
        <f>SUMIF(Chabry!$C$4:$C$4099,A26,Chabry!$F$4:$F$4099)</f>
        <v>0</v>
      </c>
      <c r="W26" s="247">
        <f>SUMIF(Pankrác!$C$4:$C$4099,A26,Pankrác!$F$4:$F$4099)</f>
        <v>0</v>
      </c>
      <c r="X26" s="235">
        <f>SUMIF(Čestlice!$C$4:$C$4099,A26,Čestlice!$F$4:$F$4099)</f>
        <v>0</v>
      </c>
      <c r="Y26" s="21">
        <f>SUMIF(Budějovice!$C$4:$C$4099,A26,Budějovice!$F$4:$F$4099)</f>
        <v>0</v>
      </c>
      <c r="Z26" s="22">
        <f>SUMIF(Plzeň!$C$4:$C$4099,A26,Plzeň!$F$4:$F$4099)</f>
        <v>0</v>
      </c>
      <c r="AA26" s="21">
        <f>SUMIF(Strážní!$C$4:$C$4099,A26,Strážní!$F$4:$F$4099)</f>
        <v>0</v>
      </c>
      <c r="AB26" s="22">
        <f>SUMIF(Ivanovice!$C$4:$C$4099,A26,Ivanovice!$F$4:$F$4099)</f>
        <v>0</v>
      </c>
      <c r="AC26" s="104">
        <f>SUMIF(Blava!$C$4:$C$4099,A26,Blava!$F$4:$F$4099)</f>
        <v>0</v>
      </c>
      <c r="AE26" s="3" t="str">
        <f t="shared" si="0"/>
        <v/>
      </c>
      <c r="AF26" s="3" t="str">
        <f t="shared" si="1"/>
        <v/>
      </c>
    </row>
    <row r="27" spans="1:32" x14ac:dyDescent="0.25">
      <c r="A27" s="23"/>
      <c r="B27" s="23"/>
      <c r="C27" s="23"/>
      <c r="S27" s="161"/>
    </row>
    <row r="28" spans="1:32" x14ac:dyDescent="0.25">
      <c r="A28" s="23"/>
      <c r="B28" s="23"/>
      <c r="C28" s="23"/>
      <c r="S28" s="161"/>
    </row>
    <row r="29" spans="1:32" x14ac:dyDescent="0.25">
      <c r="A29" s="23"/>
      <c r="B29" s="23"/>
      <c r="C29" s="23"/>
      <c r="S29" s="161"/>
    </row>
    <row r="30" spans="1:32" x14ac:dyDescent="0.25">
      <c r="A30" s="23"/>
      <c r="B30" s="23"/>
      <c r="C30" s="23"/>
      <c r="S30" s="161"/>
    </row>
    <row r="31" spans="1:32" x14ac:dyDescent="0.25">
      <c r="A31" s="23"/>
      <c r="B31" s="23"/>
      <c r="C31" s="23"/>
      <c r="S31" s="161"/>
    </row>
    <row r="32" spans="1:32" x14ac:dyDescent="0.25">
      <c r="A32" s="23"/>
      <c r="B32" s="23"/>
      <c r="C32" s="23"/>
      <c r="S32" s="161"/>
    </row>
    <row r="33" spans="1:19" x14ac:dyDescent="0.25">
      <c r="A33" s="23"/>
      <c r="B33" s="23"/>
      <c r="C33" s="23"/>
      <c r="S33" s="161"/>
    </row>
    <row r="34" spans="1:19" x14ac:dyDescent="0.25">
      <c r="A34" s="23"/>
      <c r="B34" s="23"/>
      <c r="C34" s="23"/>
      <c r="S34" s="161"/>
    </row>
    <row r="35" spans="1:19" x14ac:dyDescent="0.25">
      <c r="A35" s="23"/>
      <c r="B35" s="23"/>
      <c r="C35" s="23"/>
      <c r="S35" s="161"/>
    </row>
    <row r="36" spans="1:19" x14ac:dyDescent="0.25">
      <c r="A36" s="23"/>
      <c r="B36" s="23"/>
      <c r="C36" s="23"/>
      <c r="S36" s="161"/>
    </row>
    <row r="37" spans="1:19" x14ac:dyDescent="0.25">
      <c r="A37" s="23"/>
      <c r="B37" s="23"/>
      <c r="C37" s="23"/>
      <c r="S37" s="161"/>
    </row>
  </sheetData>
  <autoFilter ref="B2:G26" xr:uid="{00000000-0009-0000-0000-000006000000}"/>
  <mergeCells count="1">
    <mergeCell ref="U1:AC1"/>
  </mergeCells>
  <pageMargins left="0.51181102362204722" right="0.31496062992125984" top="0.78740157480314965" bottom="0.3937007874015748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F59"/>
  <sheetViews>
    <sheetView showGridLines="0" showZeros="0" workbookViewId="0">
      <pane ySplit="2" topLeftCell="A3" activePane="bottomLeft" state="frozen"/>
      <selection activeCell="X3" sqref="X3"/>
      <selection pane="bottomLeft" activeCell="Q2" sqref="Q2"/>
    </sheetView>
  </sheetViews>
  <sheetFormatPr defaultRowHeight="15" outlineLevelCol="1" x14ac:dyDescent="0.25"/>
  <cols>
    <col min="1" max="1" width="11" style="3" customWidth="1"/>
    <col min="2" max="2" width="27.28515625" style="3" customWidth="1"/>
    <col min="3" max="3" width="9.140625" style="3"/>
    <col min="4" max="5" width="11.7109375" style="23" customWidth="1"/>
    <col min="6" max="7" width="9.140625" style="24"/>
    <col min="8" max="16" width="0" style="3" hidden="1" customWidth="1" outlineLevel="1"/>
    <col min="17" max="17" width="14" style="1" customWidth="1" collapsed="1"/>
    <col min="18" max="18" width="14" style="1" customWidth="1"/>
    <col min="19" max="19" width="14" style="153" customWidth="1"/>
    <col min="20" max="20" width="1.7109375" style="25" customWidth="1"/>
    <col min="21" max="29" width="7.85546875" style="3" customWidth="1" outlineLevel="1"/>
    <col min="30" max="30" width="9.140625" style="3"/>
    <col min="31" max="32" width="9.140625" style="3" outlineLevel="1"/>
    <col min="33" max="16384" width="9.140625" style="3"/>
  </cols>
  <sheetData>
    <row r="1" spans="1:32" ht="21" customHeight="1" thickBot="1" x14ac:dyDescent="0.3">
      <c r="A1" s="164"/>
      <c r="B1" s="87" t="s">
        <v>229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152"/>
      <c r="U1" s="313" t="s">
        <v>36</v>
      </c>
      <c r="V1" s="313"/>
      <c r="W1" s="313"/>
      <c r="X1" s="313"/>
      <c r="Y1" s="313"/>
      <c r="Z1" s="313"/>
      <c r="AA1" s="313"/>
      <c r="AB1" s="313"/>
      <c r="AC1" s="313"/>
    </row>
    <row r="2" spans="1:32" ht="35.25" customHeight="1" thickBot="1" x14ac:dyDescent="0.3">
      <c r="A2" s="169" t="s">
        <v>50</v>
      </c>
      <c r="B2" s="92" t="s">
        <v>41</v>
      </c>
      <c r="C2" s="89" t="s">
        <v>0</v>
      </c>
      <c r="D2" s="90" t="s">
        <v>1</v>
      </c>
      <c r="E2" s="91" t="s">
        <v>2</v>
      </c>
      <c r="F2" s="91" t="s">
        <v>37</v>
      </c>
      <c r="G2" s="91" t="s">
        <v>12</v>
      </c>
      <c r="H2" s="99" t="s">
        <v>3</v>
      </c>
      <c r="I2" s="100" t="s">
        <v>32</v>
      </c>
      <c r="J2" s="101" t="s">
        <v>4</v>
      </c>
      <c r="K2" s="100" t="s">
        <v>5</v>
      </c>
      <c r="L2" s="101" t="s">
        <v>9</v>
      </c>
      <c r="M2" s="100" t="s">
        <v>6</v>
      </c>
      <c r="N2" s="101" t="s">
        <v>34</v>
      </c>
      <c r="O2" s="101" t="s">
        <v>35</v>
      </c>
      <c r="P2" s="102" t="s">
        <v>7</v>
      </c>
      <c r="Q2" s="82" t="s">
        <v>33</v>
      </c>
      <c r="R2" s="83" t="s">
        <v>22</v>
      </c>
      <c r="S2" s="85" t="s">
        <v>38</v>
      </c>
      <c r="U2" s="99" t="s">
        <v>3</v>
      </c>
      <c r="V2" s="100" t="s">
        <v>32</v>
      </c>
      <c r="W2" s="101" t="s">
        <v>4</v>
      </c>
      <c r="X2" s="100" t="s">
        <v>5</v>
      </c>
      <c r="Y2" s="101" t="s">
        <v>9</v>
      </c>
      <c r="Z2" s="100" t="s">
        <v>6</v>
      </c>
      <c r="AA2" s="101" t="s">
        <v>34</v>
      </c>
      <c r="AB2" s="101" t="s">
        <v>35</v>
      </c>
      <c r="AC2" s="102" t="s">
        <v>7</v>
      </c>
    </row>
    <row r="3" spans="1:32" x14ac:dyDescent="0.25">
      <c r="A3" s="112"/>
      <c r="B3" s="117"/>
      <c r="C3" s="112"/>
      <c r="D3" s="126"/>
      <c r="E3" s="127"/>
      <c r="F3" s="128"/>
      <c r="G3" s="44"/>
      <c r="H3" s="45"/>
      <c r="I3" s="46"/>
      <c r="J3" s="47"/>
      <c r="K3" s="46"/>
      <c r="L3" s="47"/>
      <c r="M3" s="46"/>
      <c r="N3" s="47"/>
      <c r="O3" s="46"/>
      <c r="P3" s="47"/>
      <c r="Q3" s="154">
        <f t="shared" ref="Q3:Q48" si="0">SUM(H3:P3)</f>
        <v>0</v>
      </c>
      <c r="R3" s="80">
        <f t="shared" ref="R3:R48" si="1">SUM(U3:AC3)</f>
        <v>0</v>
      </c>
      <c r="S3" s="158">
        <f>Q3-R3</f>
        <v>0</v>
      </c>
      <c r="U3" s="58">
        <f>SUMIF(Liberec!$C$4:$C$4099,A3,Liberec!$F$4:$F$4099)</f>
        <v>0</v>
      </c>
      <c r="V3" s="222">
        <f>SUMIF(Chabry!$C$4:$C$4099,A3,Chabry!$F$4:$F$4099)</f>
        <v>0</v>
      </c>
      <c r="W3" s="245">
        <f>SUMIF(Pankrác!$C$4:$C$4099,A3,Pankrác!$F$4:$F$4099)</f>
        <v>0</v>
      </c>
      <c r="X3" s="236">
        <f>SUMIF(Čestlice!$C$4:$C$4099,A3,Čestlice!$F$4:$F$4099)</f>
        <v>0</v>
      </c>
      <c r="Y3" s="47">
        <f>SUMIF(Budějovice!$C$4:$C$4099,A3,Budějovice!$F$4:$F$4099)</f>
        <v>0</v>
      </c>
      <c r="Z3" s="46">
        <f>SUMIF(Plzeň!$C$4:$C$4099,A3,Plzeň!$F$4:$F$4099)</f>
        <v>0</v>
      </c>
      <c r="AA3" s="47">
        <f>SUMIF(Strážní!$C$4:$C$4099,A3,Strážní!$F$4:$F$4099)</f>
        <v>0</v>
      </c>
      <c r="AB3" s="46">
        <f>SUMIF(Ivanovice!$C$4:$C$4099,A3,Ivanovice!$F$4:$F$4099)</f>
        <v>0</v>
      </c>
      <c r="AC3" s="105">
        <f>SUMIF(Blava!$C$4:$C$4099,A3,Blava!$F$4:$F$4099)</f>
        <v>0</v>
      </c>
      <c r="AE3" s="3" t="str">
        <f>IF(B3="","",B3)</f>
        <v/>
      </c>
      <c r="AF3" s="3" t="str">
        <f>IF(B3="","",CONCATENATE(D3,"/",E3,"/",F3,"/",G3,"/",C3))</f>
        <v/>
      </c>
    </row>
    <row r="4" spans="1:32" x14ac:dyDescent="0.25">
      <c r="A4" s="114"/>
      <c r="B4" s="118"/>
      <c r="C4" s="114"/>
      <c r="D4" s="129"/>
      <c r="E4" s="130"/>
      <c r="F4" s="131"/>
      <c r="G4" s="48"/>
      <c r="H4" s="49"/>
      <c r="I4" s="50"/>
      <c r="J4" s="51"/>
      <c r="K4" s="50"/>
      <c r="L4" s="51"/>
      <c r="M4" s="50"/>
      <c r="N4" s="51"/>
      <c r="O4" s="50"/>
      <c r="P4" s="51"/>
      <c r="Q4" s="155">
        <f t="shared" si="0"/>
        <v>0</v>
      </c>
      <c r="R4" s="79">
        <f t="shared" si="1"/>
        <v>0</v>
      </c>
      <c r="S4" s="159">
        <f t="shared" ref="S4:S48" si="2">Q4-R4</f>
        <v>0</v>
      </c>
      <c r="U4" s="49">
        <f>SUMIF(Liberec!$C$4:$C$4099,A4,Liberec!$F$4:$F$4099)</f>
        <v>0</v>
      </c>
      <c r="V4" s="223">
        <f>SUMIF(Chabry!$C$4:$C$4099,A4,Chabry!$F$4:$F$4099)</f>
        <v>0</v>
      </c>
      <c r="W4" s="242">
        <f>SUMIF(Pankrác!$C$4:$C$4099,A4,Pankrác!$F$4:$F$4099)</f>
        <v>0</v>
      </c>
      <c r="X4" s="237">
        <f>SUMIF(Čestlice!$C$4:$C$4099,A4,Čestlice!$F$4:$F$4099)</f>
        <v>0</v>
      </c>
      <c r="Y4" s="51">
        <f>SUMIF(Budějovice!$C$4:$C$4099,A4,Budějovice!$F$4:$F$4099)</f>
        <v>0</v>
      </c>
      <c r="Z4" s="50">
        <f>SUMIF(Plzeň!$C$4:$C$4099,A4,Plzeň!$F$4:$F$4099)</f>
        <v>0</v>
      </c>
      <c r="AA4" s="51">
        <f>SUMIF(Strážní!$C$4:$C$4099,A4,Strážní!$F$4:$F$4099)</f>
        <v>0</v>
      </c>
      <c r="AB4" s="50">
        <f>SUMIF(Ivanovice!$C$4:$C$4099,A4,Ivanovice!$F$4:$F$4099)</f>
        <v>0</v>
      </c>
      <c r="AC4" s="106">
        <f>SUMIF(Blava!$C$4:$C$4099,A4,Blava!$F$4:$F$4099)</f>
        <v>0</v>
      </c>
      <c r="AE4" s="3" t="str">
        <f t="shared" ref="AE4:AE48" si="3">IF(B4="","",B4)</f>
        <v/>
      </c>
      <c r="AF4" s="3" t="str">
        <f t="shared" ref="AF4:AF48" si="4">IF(B4="","",CONCATENATE(D4,"/",E4,"/",F4,"/",G4,"/",C4))</f>
        <v/>
      </c>
    </row>
    <row r="5" spans="1:32" x14ac:dyDescent="0.25">
      <c r="A5" s="115"/>
      <c r="B5" s="117"/>
      <c r="C5" s="115"/>
      <c r="D5" s="126"/>
      <c r="E5" s="132"/>
      <c r="F5" s="128"/>
      <c r="G5" s="52"/>
      <c r="H5" s="45"/>
      <c r="I5" s="53"/>
      <c r="J5" s="47"/>
      <c r="K5" s="53"/>
      <c r="L5" s="47"/>
      <c r="M5" s="53"/>
      <c r="N5" s="47"/>
      <c r="O5" s="53"/>
      <c r="P5" s="47"/>
      <c r="Q5" s="155">
        <f t="shared" si="0"/>
        <v>0</v>
      </c>
      <c r="R5" s="79">
        <f t="shared" si="1"/>
        <v>0</v>
      </c>
      <c r="S5" s="159">
        <f t="shared" si="2"/>
        <v>0</v>
      </c>
      <c r="U5" s="45">
        <f>SUMIF(Liberec!$C$4:$C$4099,A5,Liberec!$F$4:$F$4099)</f>
        <v>0</v>
      </c>
      <c r="V5" s="224">
        <f>SUMIF(Chabry!$C$4:$C$4099,A5,Chabry!$F$4:$F$4099)</f>
        <v>0</v>
      </c>
      <c r="W5" s="242">
        <f>SUMIF(Pankrác!$C$4:$C$4099,A5,Pankrác!$F$4:$F$4099)</f>
        <v>0</v>
      </c>
      <c r="X5" s="238">
        <f>SUMIF(Čestlice!$C$4:$C$4099,A5,Čestlice!$F$4:$F$4099)</f>
        <v>0</v>
      </c>
      <c r="Y5" s="47">
        <f>SUMIF(Budějovice!$C$4:$C$4099,A5,Budějovice!$F$4:$F$4099)</f>
        <v>0</v>
      </c>
      <c r="Z5" s="53">
        <f>SUMIF(Plzeň!$C$4:$C$4099,A5,Plzeň!$F$4:$F$4099)</f>
        <v>0</v>
      </c>
      <c r="AA5" s="47">
        <f>SUMIF(Strážní!$C$4:$C$4099,A5,Strážní!$F$4:$F$4099)</f>
        <v>0</v>
      </c>
      <c r="AB5" s="53">
        <f>SUMIF(Ivanovice!$C$4:$C$4099,A5,Ivanovice!$F$4:$F$4099)</f>
        <v>0</v>
      </c>
      <c r="AC5" s="105">
        <f>SUMIF(Blava!$C$4:$C$4099,A5,Blava!$F$4:$F$4099)</f>
        <v>0</v>
      </c>
      <c r="AE5" s="3" t="str">
        <f t="shared" si="3"/>
        <v/>
      </c>
      <c r="AF5" s="3" t="str">
        <f t="shared" si="4"/>
        <v/>
      </c>
    </row>
    <row r="6" spans="1:32" x14ac:dyDescent="0.25">
      <c r="A6" s="114"/>
      <c r="B6" s="118"/>
      <c r="C6" s="114"/>
      <c r="D6" s="129"/>
      <c r="E6" s="134"/>
      <c r="F6" s="131"/>
      <c r="G6" s="48"/>
      <c r="H6" s="49"/>
      <c r="I6" s="50"/>
      <c r="J6" s="51"/>
      <c r="K6" s="50"/>
      <c r="L6" s="51"/>
      <c r="M6" s="50"/>
      <c r="N6" s="51"/>
      <c r="O6" s="50"/>
      <c r="P6" s="51"/>
      <c r="Q6" s="155">
        <f t="shared" si="0"/>
        <v>0</v>
      </c>
      <c r="R6" s="79">
        <f t="shared" si="1"/>
        <v>0</v>
      </c>
      <c r="S6" s="159">
        <f t="shared" si="2"/>
        <v>0</v>
      </c>
      <c r="U6" s="49">
        <f>SUMIF(Liberec!$C$4:$C$4099,A6,Liberec!$F$4:$F$4099)</f>
        <v>0</v>
      </c>
      <c r="V6" s="223">
        <f>SUMIF(Chabry!$C$4:$C$4099,A6,Chabry!$F$4:$F$4099)</f>
        <v>0</v>
      </c>
      <c r="W6" s="242">
        <f>SUMIF(Pankrác!$C$4:$C$4099,A6,Pankrác!$F$4:$F$4099)</f>
        <v>0</v>
      </c>
      <c r="X6" s="237">
        <f>SUMIF(Čestlice!$C$4:$C$4099,A6,Čestlice!$F$4:$F$4099)</f>
        <v>0</v>
      </c>
      <c r="Y6" s="51">
        <f>SUMIF(Budějovice!$C$4:$C$4099,A6,Budějovice!$F$4:$F$4099)</f>
        <v>0</v>
      </c>
      <c r="Z6" s="50">
        <f>SUMIF(Plzeň!$C$4:$C$4099,A6,Plzeň!$F$4:$F$4099)</f>
        <v>0</v>
      </c>
      <c r="AA6" s="51">
        <f>SUMIF(Strážní!$C$4:$C$4099,A6,Strážní!$F$4:$F$4099)</f>
        <v>0</v>
      </c>
      <c r="AB6" s="50">
        <f>SUMIF(Ivanovice!$C$4:$C$4099,A6,Ivanovice!$F$4:$F$4099)</f>
        <v>0</v>
      </c>
      <c r="AC6" s="106">
        <f>SUMIF(Blava!$C$4:$C$4099,A6,Blava!$F$4:$F$4099)</f>
        <v>0</v>
      </c>
      <c r="AE6" s="3" t="str">
        <f t="shared" si="3"/>
        <v/>
      </c>
      <c r="AF6" s="3" t="str">
        <f t="shared" si="4"/>
        <v/>
      </c>
    </row>
    <row r="7" spans="1:32" x14ac:dyDescent="0.25">
      <c r="A7" s="115"/>
      <c r="B7" s="117"/>
      <c r="C7" s="115"/>
      <c r="D7" s="126"/>
      <c r="E7" s="132"/>
      <c r="F7" s="128"/>
      <c r="G7" s="52"/>
      <c r="H7" s="45"/>
      <c r="I7" s="53"/>
      <c r="J7" s="47"/>
      <c r="K7" s="53"/>
      <c r="L7" s="47"/>
      <c r="M7" s="53"/>
      <c r="N7" s="47"/>
      <c r="O7" s="53"/>
      <c r="P7" s="47"/>
      <c r="Q7" s="155">
        <f t="shared" si="0"/>
        <v>0</v>
      </c>
      <c r="R7" s="79">
        <f t="shared" si="1"/>
        <v>0</v>
      </c>
      <c r="S7" s="159">
        <f t="shared" si="2"/>
        <v>0</v>
      </c>
      <c r="U7" s="45">
        <f>SUMIF(Liberec!$C$4:$C$4099,A7,Liberec!$F$4:$F$4099)</f>
        <v>0</v>
      </c>
      <c r="V7" s="224">
        <f>SUMIF(Chabry!$C$4:$C$4099,A7,Chabry!$F$4:$F$4099)</f>
        <v>0</v>
      </c>
      <c r="W7" s="242">
        <f>SUMIF(Pankrác!$C$4:$C$4099,A7,Pankrác!$F$4:$F$4099)</f>
        <v>0</v>
      </c>
      <c r="X7" s="238">
        <f>SUMIF(Čestlice!$C$4:$C$4099,A7,Čestlice!$F$4:$F$4099)</f>
        <v>0</v>
      </c>
      <c r="Y7" s="47">
        <f>SUMIF(Budějovice!$C$4:$C$4099,A7,Budějovice!$F$4:$F$4099)</f>
        <v>0</v>
      </c>
      <c r="Z7" s="53">
        <f>SUMIF(Plzeň!$C$4:$C$4099,A7,Plzeň!$F$4:$F$4099)</f>
        <v>0</v>
      </c>
      <c r="AA7" s="47">
        <f>SUMIF(Strážní!$C$4:$C$4099,A7,Strážní!$F$4:$F$4099)</f>
        <v>0</v>
      </c>
      <c r="AB7" s="53">
        <f>SUMIF(Ivanovice!$C$4:$C$4099,A7,Ivanovice!$F$4:$F$4099)</f>
        <v>0</v>
      </c>
      <c r="AC7" s="105">
        <f>SUMIF(Blava!$C$4:$C$4099,A7,Blava!$F$4:$F$4099)</f>
        <v>0</v>
      </c>
      <c r="AE7" s="3" t="str">
        <f t="shared" si="3"/>
        <v/>
      </c>
      <c r="AF7" s="3" t="str">
        <f t="shared" si="4"/>
        <v/>
      </c>
    </row>
    <row r="8" spans="1:32" x14ac:dyDescent="0.25">
      <c r="A8" s="114"/>
      <c r="B8" s="118"/>
      <c r="C8" s="114"/>
      <c r="D8" s="129"/>
      <c r="E8" s="134"/>
      <c r="F8" s="131"/>
      <c r="G8" s="48"/>
      <c r="H8" s="49"/>
      <c r="I8" s="50"/>
      <c r="J8" s="51"/>
      <c r="K8" s="50"/>
      <c r="L8" s="51"/>
      <c r="M8" s="50"/>
      <c r="N8" s="51"/>
      <c r="O8" s="50"/>
      <c r="P8" s="51"/>
      <c r="Q8" s="155">
        <f t="shared" si="0"/>
        <v>0</v>
      </c>
      <c r="R8" s="79">
        <f t="shared" si="1"/>
        <v>0</v>
      </c>
      <c r="S8" s="159">
        <f t="shared" si="2"/>
        <v>0</v>
      </c>
      <c r="U8" s="49">
        <f>SUMIF(Liberec!$C$4:$C$4099,A8,Liberec!$F$4:$F$4099)</f>
        <v>0</v>
      </c>
      <c r="V8" s="223">
        <f>SUMIF(Chabry!$C$4:$C$4099,A8,Chabry!$F$4:$F$4099)</f>
        <v>0</v>
      </c>
      <c r="W8" s="242">
        <f>SUMIF(Pankrác!$C$4:$C$4099,A8,Pankrác!$F$4:$F$4099)</f>
        <v>0</v>
      </c>
      <c r="X8" s="237">
        <f>SUMIF(Čestlice!$C$4:$C$4099,A8,Čestlice!$F$4:$F$4099)</f>
        <v>0</v>
      </c>
      <c r="Y8" s="51">
        <f>SUMIF(Budějovice!$C$4:$C$4099,A8,Budějovice!$F$4:$F$4099)</f>
        <v>0</v>
      </c>
      <c r="Z8" s="50">
        <f>SUMIF(Plzeň!$C$4:$C$4099,A8,Plzeň!$F$4:$F$4099)</f>
        <v>0</v>
      </c>
      <c r="AA8" s="51">
        <f>SUMIF(Strážní!$C$4:$C$4099,A8,Strážní!$F$4:$F$4099)</f>
        <v>0</v>
      </c>
      <c r="AB8" s="50">
        <f>SUMIF(Ivanovice!$C$4:$C$4099,A8,Ivanovice!$F$4:$F$4099)</f>
        <v>0</v>
      </c>
      <c r="AC8" s="106">
        <f>SUMIF(Blava!$C$4:$C$4099,A8,Blava!$F$4:$F$4099)</f>
        <v>0</v>
      </c>
      <c r="AE8" s="3" t="str">
        <f t="shared" si="3"/>
        <v/>
      </c>
      <c r="AF8" s="3" t="str">
        <f t="shared" si="4"/>
        <v/>
      </c>
    </row>
    <row r="9" spans="1:32" x14ac:dyDescent="0.25">
      <c r="A9" s="115"/>
      <c r="B9" s="117"/>
      <c r="C9" s="115"/>
      <c r="D9" s="126"/>
      <c r="E9" s="132"/>
      <c r="F9" s="128"/>
      <c r="G9" s="52"/>
      <c r="H9" s="45"/>
      <c r="I9" s="53"/>
      <c r="J9" s="47"/>
      <c r="K9" s="53"/>
      <c r="L9" s="47"/>
      <c r="M9" s="53"/>
      <c r="N9" s="47"/>
      <c r="O9" s="53"/>
      <c r="P9" s="47"/>
      <c r="Q9" s="155">
        <f t="shared" si="0"/>
        <v>0</v>
      </c>
      <c r="R9" s="79">
        <f t="shared" si="1"/>
        <v>0</v>
      </c>
      <c r="S9" s="159">
        <f t="shared" si="2"/>
        <v>0</v>
      </c>
      <c r="U9" s="45">
        <f>SUMIF(Liberec!$C$4:$C$4099,A9,Liberec!$F$4:$F$4099)</f>
        <v>0</v>
      </c>
      <c r="V9" s="224">
        <f>SUMIF(Chabry!$C$4:$C$4099,A9,Chabry!$F$4:$F$4099)</f>
        <v>0</v>
      </c>
      <c r="W9" s="242">
        <f>SUMIF(Pankrác!$C$4:$C$4099,A9,Pankrác!$F$4:$F$4099)</f>
        <v>0</v>
      </c>
      <c r="X9" s="238">
        <f>SUMIF(Čestlice!$C$4:$C$4099,A9,Čestlice!$F$4:$F$4099)</f>
        <v>0</v>
      </c>
      <c r="Y9" s="47">
        <f>SUMIF(Budějovice!$C$4:$C$4099,A9,Budějovice!$F$4:$F$4099)</f>
        <v>0</v>
      </c>
      <c r="Z9" s="53">
        <f>SUMIF(Plzeň!$C$4:$C$4099,A9,Plzeň!$F$4:$F$4099)</f>
        <v>0</v>
      </c>
      <c r="AA9" s="47">
        <f>SUMIF(Strážní!$C$4:$C$4099,A9,Strážní!$F$4:$F$4099)</f>
        <v>0</v>
      </c>
      <c r="AB9" s="53">
        <f>SUMIF(Ivanovice!$C$4:$C$4099,A9,Ivanovice!$F$4:$F$4099)</f>
        <v>0</v>
      </c>
      <c r="AC9" s="105">
        <f>SUMIF(Blava!$C$4:$C$4099,A9,Blava!$F$4:$F$4099)</f>
        <v>0</v>
      </c>
      <c r="AE9" s="3" t="str">
        <f t="shared" si="3"/>
        <v/>
      </c>
      <c r="AF9" s="3" t="str">
        <f t="shared" si="4"/>
        <v/>
      </c>
    </row>
    <row r="10" spans="1:32" x14ac:dyDescent="0.25">
      <c r="A10" s="114"/>
      <c r="B10" s="118"/>
      <c r="C10" s="114"/>
      <c r="D10" s="129"/>
      <c r="E10" s="134"/>
      <c r="F10" s="131"/>
      <c r="G10" s="48"/>
      <c r="H10" s="49"/>
      <c r="I10" s="50"/>
      <c r="J10" s="51"/>
      <c r="K10" s="50"/>
      <c r="L10" s="51"/>
      <c r="M10" s="50"/>
      <c r="N10" s="51"/>
      <c r="O10" s="50"/>
      <c r="P10" s="51"/>
      <c r="Q10" s="155">
        <f t="shared" si="0"/>
        <v>0</v>
      </c>
      <c r="R10" s="79">
        <f t="shared" si="1"/>
        <v>0</v>
      </c>
      <c r="S10" s="159">
        <f t="shared" si="2"/>
        <v>0</v>
      </c>
      <c r="U10" s="49">
        <f>SUMIF(Liberec!$C$4:$C$4099,A10,Liberec!$F$4:$F$4099)</f>
        <v>0</v>
      </c>
      <c r="V10" s="223">
        <f>SUMIF(Chabry!$C$4:$C$4099,A10,Chabry!$F$4:$F$4099)</f>
        <v>0</v>
      </c>
      <c r="W10" s="242">
        <f>SUMIF(Pankrác!$C$4:$C$4099,A10,Pankrác!$F$4:$F$4099)</f>
        <v>0</v>
      </c>
      <c r="X10" s="237">
        <f>SUMIF(Čestlice!$C$4:$C$4099,A10,Čestlice!$F$4:$F$4099)</f>
        <v>0</v>
      </c>
      <c r="Y10" s="51">
        <f>SUMIF(Budějovice!$C$4:$C$4099,A10,Budějovice!$F$4:$F$4099)</f>
        <v>0</v>
      </c>
      <c r="Z10" s="50">
        <f>SUMIF(Plzeň!$C$4:$C$4099,A10,Plzeň!$F$4:$F$4099)</f>
        <v>0</v>
      </c>
      <c r="AA10" s="51">
        <f>SUMIF(Strážní!$C$4:$C$4099,A10,Strážní!$F$4:$F$4099)</f>
        <v>0</v>
      </c>
      <c r="AB10" s="50">
        <f>SUMIF(Ivanovice!$C$4:$C$4099,A10,Ivanovice!$F$4:$F$4099)</f>
        <v>0</v>
      </c>
      <c r="AC10" s="106">
        <f>SUMIF(Blava!$C$4:$C$4099,A10,Blava!$F$4:$F$4099)</f>
        <v>0</v>
      </c>
      <c r="AE10" s="3" t="str">
        <f t="shared" si="3"/>
        <v/>
      </c>
      <c r="AF10" s="3" t="str">
        <f t="shared" si="4"/>
        <v/>
      </c>
    </row>
    <row r="11" spans="1:32" x14ac:dyDescent="0.25">
      <c r="A11" s="115"/>
      <c r="B11" s="117"/>
      <c r="C11" s="115"/>
      <c r="D11" s="128"/>
      <c r="E11" s="139"/>
      <c r="F11" s="128"/>
      <c r="G11" s="52"/>
      <c r="H11" s="45"/>
      <c r="I11" s="53"/>
      <c r="J11" s="47"/>
      <c r="K11" s="53"/>
      <c r="L11" s="47"/>
      <c r="M11" s="53"/>
      <c r="N11" s="47"/>
      <c r="O11" s="53"/>
      <c r="P11" s="47"/>
      <c r="Q11" s="155">
        <f t="shared" si="0"/>
        <v>0</v>
      </c>
      <c r="R11" s="79">
        <f>SUM(U11:AC11)</f>
        <v>0</v>
      </c>
      <c r="S11" s="159">
        <f t="shared" si="2"/>
        <v>0</v>
      </c>
      <c r="U11" s="45">
        <f>SUMIF(Liberec!$C$4:$C$4099,A11,Liberec!$F$4:$F$4099)</f>
        <v>0</v>
      </c>
      <c r="V11" s="224">
        <f>SUMIF(Chabry!$C$4:$C$4099,A11,Chabry!$F$4:$F$4099)</f>
        <v>0</v>
      </c>
      <c r="W11" s="242">
        <f>SUMIF(Pankrác!$C$4:$C$4099,A11,Pankrác!$F$4:$F$4099)</f>
        <v>0</v>
      </c>
      <c r="X11" s="238">
        <f>SUMIF(Čestlice!$C$4:$C$4099,A11,Čestlice!$F$4:$F$4099)</f>
        <v>0</v>
      </c>
      <c r="Y11" s="47">
        <f>SUMIF(Budějovice!$C$4:$C$4099,A11,Budějovice!$F$4:$F$4099)</f>
        <v>0</v>
      </c>
      <c r="Z11" s="53">
        <f>SUMIF(Plzeň!$C$4:$C$4099,A11,Plzeň!$F$4:$F$4099)</f>
        <v>0</v>
      </c>
      <c r="AA11" s="47">
        <f>SUMIF(Strážní!$C$4:$C$4099,A11,Strážní!$F$4:$F$4099)</f>
        <v>0</v>
      </c>
      <c r="AB11" s="53">
        <f>SUMIF(Ivanovice!$C$4:$C$4099,A11,Ivanovice!$F$4:$F$4099)</f>
        <v>0</v>
      </c>
      <c r="AC11" s="105">
        <f>SUMIF(Blava!$C$4:$C$4099,A11,Blava!$F$4:$F$4099)</f>
        <v>0</v>
      </c>
      <c r="AE11" s="3" t="str">
        <f t="shared" si="3"/>
        <v/>
      </c>
      <c r="AF11" s="3" t="str">
        <f t="shared" si="4"/>
        <v/>
      </c>
    </row>
    <row r="12" spans="1:32" x14ac:dyDescent="0.25">
      <c r="A12" s="114"/>
      <c r="B12" s="118"/>
      <c r="C12" s="114"/>
      <c r="D12" s="131"/>
      <c r="E12" s="134"/>
      <c r="F12" s="131"/>
      <c r="G12" s="48"/>
      <c r="H12" s="49"/>
      <c r="I12" s="50"/>
      <c r="J12" s="51"/>
      <c r="K12" s="50"/>
      <c r="L12" s="51"/>
      <c r="M12" s="50"/>
      <c r="N12" s="51"/>
      <c r="O12" s="50"/>
      <c r="P12" s="51"/>
      <c r="Q12" s="155">
        <f t="shared" si="0"/>
        <v>0</v>
      </c>
      <c r="R12" s="79">
        <f t="shared" si="1"/>
        <v>0</v>
      </c>
      <c r="S12" s="159">
        <f t="shared" si="2"/>
        <v>0</v>
      </c>
      <c r="U12" s="49">
        <f>SUMIF(Liberec!$C$4:$C$4099,A12,Liberec!$F$4:$F$4099)</f>
        <v>0</v>
      </c>
      <c r="V12" s="223">
        <f>SUMIF(Chabry!$C$4:$C$4099,A12,Chabry!$F$4:$F$4099)</f>
        <v>0</v>
      </c>
      <c r="W12" s="242">
        <f>SUMIF(Pankrác!$C$4:$C$4099,A12,Pankrác!$F$4:$F$4099)</f>
        <v>0</v>
      </c>
      <c r="X12" s="237">
        <f>SUMIF(Čestlice!$C$4:$C$4099,A12,Čestlice!$F$4:$F$4099)</f>
        <v>0</v>
      </c>
      <c r="Y12" s="51">
        <f>SUMIF(Budějovice!$C$4:$C$4099,A12,Budějovice!$F$4:$F$4099)</f>
        <v>0</v>
      </c>
      <c r="Z12" s="50">
        <f>SUMIF(Plzeň!$C$4:$C$4099,A12,Plzeň!$F$4:$F$4099)</f>
        <v>0</v>
      </c>
      <c r="AA12" s="51">
        <f>SUMIF(Strážní!$C$4:$C$4099,A12,Strážní!$F$4:$F$4099)</f>
        <v>0</v>
      </c>
      <c r="AB12" s="50">
        <f>SUMIF(Ivanovice!$C$4:$C$4099,A12,Ivanovice!$F$4:$F$4099)</f>
        <v>0</v>
      </c>
      <c r="AC12" s="106">
        <f>SUMIF(Blava!$C$4:$C$4099,A12,Blava!$F$4:$F$4099)</f>
        <v>0</v>
      </c>
      <c r="AE12" s="3" t="str">
        <f t="shared" si="3"/>
        <v/>
      </c>
      <c r="AF12" s="3" t="str">
        <f t="shared" si="4"/>
        <v/>
      </c>
    </row>
    <row r="13" spans="1:32" x14ac:dyDescent="0.25">
      <c r="A13" s="115"/>
      <c r="B13" s="117"/>
      <c r="C13" s="115"/>
      <c r="D13" s="128"/>
      <c r="E13" s="139"/>
      <c r="F13" s="128"/>
      <c r="G13" s="52"/>
      <c r="H13" s="45"/>
      <c r="I13" s="53"/>
      <c r="J13" s="47"/>
      <c r="K13" s="53"/>
      <c r="L13" s="47"/>
      <c r="M13" s="53"/>
      <c r="N13" s="47"/>
      <c r="O13" s="53"/>
      <c r="P13" s="47"/>
      <c r="Q13" s="155">
        <f t="shared" si="0"/>
        <v>0</v>
      </c>
      <c r="R13" s="79">
        <f t="shared" si="1"/>
        <v>0</v>
      </c>
      <c r="S13" s="159">
        <f t="shared" si="2"/>
        <v>0</v>
      </c>
      <c r="U13" s="45">
        <f>SUMIF(Liberec!$C$4:$C$4099,A13,Liberec!$F$4:$F$4099)</f>
        <v>0</v>
      </c>
      <c r="V13" s="224">
        <f>SUMIF(Chabry!$C$4:$C$4099,A13,Chabry!$F$4:$F$4099)</f>
        <v>0</v>
      </c>
      <c r="W13" s="242">
        <f>SUMIF(Pankrác!$C$4:$C$4099,A13,Pankrác!$F$4:$F$4099)</f>
        <v>0</v>
      </c>
      <c r="X13" s="238">
        <f>SUMIF(Čestlice!$C$4:$C$4099,A13,Čestlice!$F$4:$F$4099)</f>
        <v>0</v>
      </c>
      <c r="Y13" s="47">
        <f>SUMIF(Budějovice!$C$4:$C$4099,A13,Budějovice!$F$4:$F$4099)</f>
        <v>0</v>
      </c>
      <c r="Z13" s="53">
        <f>SUMIF(Plzeň!$C$4:$C$4099,A13,Plzeň!$F$4:$F$4099)</f>
        <v>0</v>
      </c>
      <c r="AA13" s="47">
        <f>SUMIF(Strážní!$C$4:$C$4099,A13,Strážní!$F$4:$F$4099)</f>
        <v>0</v>
      </c>
      <c r="AB13" s="53">
        <f>SUMIF(Ivanovice!$C$4:$C$4099,A13,Ivanovice!$F$4:$F$4099)</f>
        <v>0</v>
      </c>
      <c r="AC13" s="105">
        <f>SUMIF(Blava!$C$4:$C$4099,A13,Blava!$F$4:$F$4099)</f>
        <v>0</v>
      </c>
      <c r="AE13" s="3" t="str">
        <f t="shared" si="3"/>
        <v/>
      </c>
      <c r="AF13" s="3" t="str">
        <f t="shared" si="4"/>
        <v/>
      </c>
    </row>
    <row r="14" spans="1:32" x14ac:dyDescent="0.25">
      <c r="A14" s="114"/>
      <c r="B14" s="118"/>
      <c r="C14" s="114"/>
      <c r="D14" s="131"/>
      <c r="E14" s="134"/>
      <c r="F14" s="131"/>
      <c r="G14" s="48"/>
      <c r="H14" s="49"/>
      <c r="I14" s="50"/>
      <c r="J14" s="51"/>
      <c r="K14" s="50"/>
      <c r="L14" s="51"/>
      <c r="M14" s="50"/>
      <c r="N14" s="51"/>
      <c r="O14" s="50"/>
      <c r="P14" s="51"/>
      <c r="Q14" s="155">
        <f t="shared" si="0"/>
        <v>0</v>
      </c>
      <c r="R14" s="79">
        <f t="shared" si="1"/>
        <v>0</v>
      </c>
      <c r="S14" s="159">
        <f t="shared" si="2"/>
        <v>0</v>
      </c>
      <c r="U14" s="49">
        <f>SUMIF(Liberec!$C$4:$C$4099,A14,Liberec!$F$4:$F$4099)</f>
        <v>0</v>
      </c>
      <c r="V14" s="223">
        <f>SUMIF(Chabry!$C$4:$C$4099,A14,Chabry!$F$4:$F$4099)</f>
        <v>0</v>
      </c>
      <c r="W14" s="242">
        <f>SUMIF(Pankrác!$C$4:$C$4099,A14,Pankrác!$F$4:$F$4099)</f>
        <v>0</v>
      </c>
      <c r="X14" s="237">
        <f>SUMIF(Čestlice!$C$4:$C$4099,A14,Čestlice!$F$4:$F$4099)</f>
        <v>0</v>
      </c>
      <c r="Y14" s="51">
        <f>SUMIF(Budějovice!$C$4:$C$4099,A14,Budějovice!$F$4:$F$4099)</f>
        <v>0</v>
      </c>
      <c r="Z14" s="50">
        <f>SUMIF(Plzeň!$C$4:$C$4099,A14,Plzeň!$F$4:$F$4099)</f>
        <v>0</v>
      </c>
      <c r="AA14" s="51">
        <f>SUMIF(Strážní!$C$4:$C$4099,A14,Strážní!$F$4:$F$4099)</f>
        <v>0</v>
      </c>
      <c r="AB14" s="50">
        <f>SUMIF(Ivanovice!$C$4:$C$4099,A14,Ivanovice!$F$4:$F$4099)</f>
        <v>0</v>
      </c>
      <c r="AC14" s="106">
        <f>SUMIF(Blava!$C$4:$C$4099,A14,Blava!$F$4:$F$4099)</f>
        <v>0</v>
      </c>
      <c r="AE14" s="3" t="str">
        <f t="shared" si="3"/>
        <v/>
      </c>
      <c r="AF14" s="3" t="str">
        <f t="shared" si="4"/>
        <v/>
      </c>
    </row>
    <row r="15" spans="1:32" x14ac:dyDescent="0.25">
      <c r="A15" s="115"/>
      <c r="B15" s="117"/>
      <c r="C15" s="115"/>
      <c r="D15" s="128"/>
      <c r="E15" s="139"/>
      <c r="F15" s="128"/>
      <c r="G15" s="52"/>
      <c r="H15" s="45"/>
      <c r="I15" s="53"/>
      <c r="J15" s="47"/>
      <c r="K15" s="53"/>
      <c r="L15" s="47"/>
      <c r="M15" s="53"/>
      <c r="N15" s="47"/>
      <c r="O15" s="53"/>
      <c r="P15" s="47"/>
      <c r="Q15" s="155">
        <f t="shared" si="0"/>
        <v>0</v>
      </c>
      <c r="R15" s="79">
        <f t="shared" si="1"/>
        <v>0</v>
      </c>
      <c r="S15" s="159">
        <f t="shared" si="2"/>
        <v>0</v>
      </c>
      <c r="U15" s="45">
        <f>SUMIF(Liberec!$C$4:$C$4099,A15,Liberec!$F$4:$F$4099)</f>
        <v>0</v>
      </c>
      <c r="V15" s="224">
        <f>SUMIF(Chabry!$C$4:$C$4099,A15,Chabry!$F$4:$F$4099)</f>
        <v>0</v>
      </c>
      <c r="W15" s="242">
        <f>SUMIF(Pankrác!$C$4:$C$4099,A15,Pankrác!$F$4:$F$4099)</f>
        <v>0</v>
      </c>
      <c r="X15" s="238">
        <f>SUMIF(Čestlice!$C$4:$C$4099,A15,Čestlice!$F$4:$F$4099)</f>
        <v>0</v>
      </c>
      <c r="Y15" s="47">
        <f>SUMIF(Budějovice!$C$4:$C$4099,A15,Budějovice!$F$4:$F$4099)</f>
        <v>0</v>
      </c>
      <c r="Z15" s="53">
        <f>SUMIF(Plzeň!$C$4:$C$4099,A15,Plzeň!$F$4:$F$4099)</f>
        <v>0</v>
      </c>
      <c r="AA15" s="47">
        <f>SUMIF(Strážní!$C$4:$C$4099,A15,Strážní!$F$4:$F$4099)</f>
        <v>0</v>
      </c>
      <c r="AB15" s="53">
        <f>SUMIF(Ivanovice!$C$4:$C$4099,A15,Ivanovice!$F$4:$F$4099)</f>
        <v>0</v>
      </c>
      <c r="AC15" s="105">
        <f>SUMIF(Blava!$C$4:$C$4099,A15,Blava!$F$4:$F$4099)</f>
        <v>0</v>
      </c>
      <c r="AE15" s="3" t="str">
        <f t="shared" si="3"/>
        <v/>
      </c>
      <c r="AF15" s="3" t="str">
        <f t="shared" si="4"/>
        <v/>
      </c>
    </row>
    <row r="16" spans="1:32" x14ac:dyDescent="0.25">
      <c r="A16" s="114"/>
      <c r="B16" s="118"/>
      <c r="C16" s="114"/>
      <c r="D16" s="131"/>
      <c r="E16" s="134"/>
      <c r="F16" s="131"/>
      <c r="G16" s="48"/>
      <c r="H16" s="49"/>
      <c r="I16" s="50"/>
      <c r="J16" s="51"/>
      <c r="K16" s="50"/>
      <c r="L16" s="51"/>
      <c r="M16" s="50"/>
      <c r="N16" s="51"/>
      <c r="O16" s="50"/>
      <c r="P16" s="51"/>
      <c r="Q16" s="155">
        <f t="shared" si="0"/>
        <v>0</v>
      </c>
      <c r="R16" s="79">
        <f t="shared" si="1"/>
        <v>0</v>
      </c>
      <c r="S16" s="159">
        <f t="shared" si="2"/>
        <v>0</v>
      </c>
      <c r="U16" s="49">
        <f>SUMIF(Liberec!$C$4:$C$4099,A16,Liberec!$F$4:$F$4099)</f>
        <v>0</v>
      </c>
      <c r="V16" s="223">
        <f>SUMIF(Chabry!$C$4:$C$4099,A16,Chabry!$F$4:$F$4099)</f>
        <v>0</v>
      </c>
      <c r="W16" s="242">
        <f>SUMIF(Pankrác!$C$4:$C$4099,A16,Pankrác!$F$4:$F$4099)</f>
        <v>0</v>
      </c>
      <c r="X16" s="237">
        <f>SUMIF(Čestlice!$C$4:$C$4099,A16,Čestlice!$F$4:$F$4099)</f>
        <v>0</v>
      </c>
      <c r="Y16" s="51">
        <f>SUMIF(Budějovice!$C$4:$C$4099,A16,Budějovice!$F$4:$F$4099)</f>
        <v>0</v>
      </c>
      <c r="Z16" s="50">
        <f>SUMIF(Plzeň!$C$4:$C$4099,A16,Plzeň!$F$4:$F$4099)</f>
        <v>0</v>
      </c>
      <c r="AA16" s="51">
        <f>SUMIF(Strážní!$C$4:$C$4099,A16,Strážní!$F$4:$F$4099)</f>
        <v>0</v>
      </c>
      <c r="AB16" s="50">
        <f>SUMIF(Ivanovice!$C$4:$C$4099,A16,Ivanovice!$F$4:$F$4099)</f>
        <v>0</v>
      </c>
      <c r="AC16" s="106">
        <f>SUMIF(Blava!$C$4:$C$4099,A16,Blava!$F$4:$F$4099)</f>
        <v>0</v>
      </c>
      <c r="AE16" s="3" t="str">
        <f t="shared" si="3"/>
        <v/>
      </c>
      <c r="AF16" s="3" t="str">
        <f t="shared" si="4"/>
        <v/>
      </c>
    </row>
    <row r="17" spans="1:32" x14ac:dyDescent="0.25">
      <c r="A17" s="115"/>
      <c r="B17" s="117"/>
      <c r="C17" s="115"/>
      <c r="D17" s="128"/>
      <c r="E17" s="139"/>
      <c r="F17" s="128"/>
      <c r="G17" s="52"/>
      <c r="H17" s="45"/>
      <c r="I17" s="53"/>
      <c r="J17" s="47"/>
      <c r="K17" s="53"/>
      <c r="L17" s="47"/>
      <c r="M17" s="53"/>
      <c r="N17" s="47"/>
      <c r="O17" s="53"/>
      <c r="P17" s="47"/>
      <c r="Q17" s="155">
        <f t="shared" si="0"/>
        <v>0</v>
      </c>
      <c r="R17" s="79">
        <f t="shared" si="1"/>
        <v>0</v>
      </c>
      <c r="S17" s="159">
        <f t="shared" si="2"/>
        <v>0</v>
      </c>
      <c r="U17" s="45">
        <f>SUMIF(Liberec!$C$4:$C$4099,A17,Liberec!$F$4:$F$4099)</f>
        <v>0</v>
      </c>
      <c r="V17" s="224">
        <f>SUMIF(Chabry!$C$4:$C$4099,A17,Chabry!$F$4:$F$4099)</f>
        <v>0</v>
      </c>
      <c r="W17" s="242">
        <f>SUMIF(Pankrác!$C$4:$C$4099,A17,Pankrác!$F$4:$F$4099)</f>
        <v>0</v>
      </c>
      <c r="X17" s="238">
        <f>SUMIF(Čestlice!$C$4:$C$4099,A17,Čestlice!$F$4:$F$4099)</f>
        <v>0</v>
      </c>
      <c r="Y17" s="47">
        <f>SUMIF(Budějovice!$C$4:$C$4099,A17,Budějovice!$F$4:$F$4099)</f>
        <v>0</v>
      </c>
      <c r="Z17" s="53">
        <f>SUMIF(Plzeň!$C$4:$C$4099,A17,Plzeň!$F$4:$F$4099)</f>
        <v>0</v>
      </c>
      <c r="AA17" s="47">
        <f>SUMIF(Strážní!$C$4:$C$4099,A17,Strážní!$F$4:$F$4099)</f>
        <v>0</v>
      </c>
      <c r="AB17" s="53">
        <f>SUMIF(Ivanovice!$C$4:$C$4099,A17,Ivanovice!$F$4:$F$4099)</f>
        <v>0</v>
      </c>
      <c r="AC17" s="105">
        <f>SUMIF(Blava!$C$4:$C$4099,A17,Blava!$F$4:$F$4099)</f>
        <v>0</v>
      </c>
      <c r="AE17" s="3" t="str">
        <f t="shared" si="3"/>
        <v/>
      </c>
      <c r="AF17" s="3" t="str">
        <f t="shared" si="4"/>
        <v/>
      </c>
    </row>
    <row r="18" spans="1:32" x14ac:dyDescent="0.25">
      <c r="A18" s="114"/>
      <c r="B18" s="118"/>
      <c r="C18" s="114"/>
      <c r="D18" s="131"/>
      <c r="E18" s="134"/>
      <c r="F18" s="131"/>
      <c r="G18" s="48"/>
      <c r="H18" s="49"/>
      <c r="I18" s="50"/>
      <c r="J18" s="51"/>
      <c r="K18" s="50"/>
      <c r="L18" s="51"/>
      <c r="M18" s="50"/>
      <c r="N18" s="51"/>
      <c r="O18" s="50"/>
      <c r="P18" s="51"/>
      <c r="Q18" s="155">
        <f t="shared" si="0"/>
        <v>0</v>
      </c>
      <c r="R18" s="79">
        <f t="shared" si="1"/>
        <v>0</v>
      </c>
      <c r="S18" s="159">
        <f t="shared" si="2"/>
        <v>0</v>
      </c>
      <c r="U18" s="49">
        <f>SUMIF(Liberec!$C$4:$C$4099,A18,Liberec!$F$4:$F$4099)</f>
        <v>0</v>
      </c>
      <c r="V18" s="223">
        <f>SUMIF(Chabry!$C$4:$C$4099,A18,Chabry!$F$4:$F$4099)</f>
        <v>0</v>
      </c>
      <c r="W18" s="242">
        <f>SUMIF(Pankrác!$C$4:$C$4099,A18,Pankrác!$F$4:$F$4099)</f>
        <v>0</v>
      </c>
      <c r="X18" s="237">
        <f>SUMIF(Čestlice!$C$4:$C$4099,A18,Čestlice!$F$4:$F$4099)</f>
        <v>0</v>
      </c>
      <c r="Y18" s="51">
        <f>SUMIF(Budějovice!$C$4:$C$4099,A18,Budějovice!$F$4:$F$4099)</f>
        <v>0</v>
      </c>
      <c r="Z18" s="50">
        <f>SUMIF(Plzeň!$C$4:$C$4099,A18,Plzeň!$F$4:$F$4099)</f>
        <v>0</v>
      </c>
      <c r="AA18" s="51">
        <f>SUMIF(Strážní!$C$4:$C$4099,A18,Strážní!$F$4:$F$4099)</f>
        <v>0</v>
      </c>
      <c r="AB18" s="50">
        <f>SUMIF(Ivanovice!$C$4:$C$4099,A18,Ivanovice!$F$4:$F$4099)</f>
        <v>0</v>
      </c>
      <c r="AC18" s="106">
        <f>SUMIF(Blava!$C$4:$C$4099,A18,Blava!$F$4:$F$4099)</f>
        <v>0</v>
      </c>
      <c r="AE18" s="3" t="str">
        <f t="shared" si="3"/>
        <v/>
      </c>
      <c r="AF18" s="3" t="str">
        <f t="shared" si="4"/>
        <v/>
      </c>
    </row>
    <row r="19" spans="1:32" x14ac:dyDescent="0.25">
      <c r="A19" s="115"/>
      <c r="B19" s="117"/>
      <c r="C19" s="115"/>
      <c r="D19" s="128"/>
      <c r="E19" s="139"/>
      <c r="F19" s="128"/>
      <c r="G19" s="52"/>
      <c r="H19" s="45"/>
      <c r="I19" s="53"/>
      <c r="J19" s="47"/>
      <c r="K19" s="53"/>
      <c r="L19" s="47"/>
      <c r="M19" s="53"/>
      <c r="N19" s="47"/>
      <c r="O19" s="53"/>
      <c r="P19" s="47"/>
      <c r="Q19" s="155">
        <f t="shared" si="0"/>
        <v>0</v>
      </c>
      <c r="R19" s="79">
        <f t="shared" si="1"/>
        <v>0</v>
      </c>
      <c r="S19" s="159">
        <f t="shared" si="2"/>
        <v>0</v>
      </c>
      <c r="U19" s="45">
        <f>SUMIF(Liberec!$C$4:$C$4099,A19,Liberec!$F$4:$F$4099)</f>
        <v>0</v>
      </c>
      <c r="V19" s="224">
        <f>SUMIF(Chabry!$C$4:$C$4099,A19,Chabry!$F$4:$F$4099)</f>
        <v>0</v>
      </c>
      <c r="W19" s="242">
        <f>SUMIF(Pankrác!$C$4:$C$4099,A19,Pankrác!$F$4:$F$4099)</f>
        <v>0</v>
      </c>
      <c r="X19" s="238">
        <f>SUMIF(Čestlice!$C$4:$C$4099,A19,Čestlice!$F$4:$F$4099)</f>
        <v>0</v>
      </c>
      <c r="Y19" s="47">
        <f>SUMIF(Budějovice!$C$4:$C$4099,A19,Budějovice!$F$4:$F$4099)</f>
        <v>0</v>
      </c>
      <c r="Z19" s="53">
        <f>SUMIF(Plzeň!$C$4:$C$4099,A19,Plzeň!$F$4:$F$4099)</f>
        <v>0</v>
      </c>
      <c r="AA19" s="47">
        <f>SUMIF(Strážní!$C$4:$C$4099,A19,Strážní!$F$4:$F$4099)</f>
        <v>0</v>
      </c>
      <c r="AB19" s="53">
        <f>SUMIF(Ivanovice!$C$4:$C$4099,A19,Ivanovice!$F$4:$F$4099)</f>
        <v>0</v>
      </c>
      <c r="AC19" s="105">
        <f>SUMIF(Blava!$C$4:$C$4099,A19,Blava!$F$4:$F$4099)</f>
        <v>0</v>
      </c>
      <c r="AE19" s="3" t="str">
        <f t="shared" si="3"/>
        <v/>
      </c>
      <c r="AF19" s="3" t="str">
        <f t="shared" si="4"/>
        <v/>
      </c>
    </row>
    <row r="20" spans="1:32" x14ac:dyDescent="0.25">
      <c r="A20" s="114"/>
      <c r="B20" s="118"/>
      <c r="C20" s="114"/>
      <c r="D20" s="131"/>
      <c r="E20" s="134"/>
      <c r="F20" s="131"/>
      <c r="G20" s="48"/>
      <c r="H20" s="49"/>
      <c r="I20" s="50"/>
      <c r="J20" s="51"/>
      <c r="K20" s="50"/>
      <c r="L20" s="51"/>
      <c r="M20" s="50"/>
      <c r="N20" s="51"/>
      <c r="O20" s="50"/>
      <c r="P20" s="51"/>
      <c r="Q20" s="155">
        <f t="shared" si="0"/>
        <v>0</v>
      </c>
      <c r="R20" s="79">
        <f t="shared" si="1"/>
        <v>0</v>
      </c>
      <c r="S20" s="159">
        <f t="shared" si="2"/>
        <v>0</v>
      </c>
      <c r="U20" s="49">
        <f>SUMIF(Liberec!$C$4:$C$4099,A20,Liberec!$F$4:$F$4099)</f>
        <v>0</v>
      </c>
      <c r="V20" s="223">
        <f>SUMIF(Chabry!$C$4:$C$4099,A20,Chabry!$F$4:$F$4099)</f>
        <v>0</v>
      </c>
      <c r="W20" s="242">
        <f>SUMIF(Pankrác!$C$4:$C$4099,A20,Pankrác!$F$4:$F$4099)</f>
        <v>0</v>
      </c>
      <c r="X20" s="237">
        <f>SUMIF(Čestlice!$C$4:$C$4099,A20,Čestlice!$F$4:$F$4099)</f>
        <v>0</v>
      </c>
      <c r="Y20" s="51">
        <f>SUMIF(Budějovice!$C$4:$C$4099,A20,Budějovice!$F$4:$F$4099)</f>
        <v>0</v>
      </c>
      <c r="Z20" s="50">
        <f>SUMIF(Plzeň!$C$4:$C$4099,A20,Plzeň!$F$4:$F$4099)</f>
        <v>0</v>
      </c>
      <c r="AA20" s="51">
        <f>SUMIF(Strážní!$C$4:$C$4099,A20,Strážní!$F$4:$F$4099)</f>
        <v>0</v>
      </c>
      <c r="AB20" s="50">
        <f>SUMIF(Ivanovice!$C$4:$C$4099,A20,Ivanovice!$F$4:$F$4099)</f>
        <v>0</v>
      </c>
      <c r="AC20" s="106">
        <f>SUMIF(Blava!$C$4:$C$4099,A20,Blava!$F$4:$F$4099)</f>
        <v>0</v>
      </c>
      <c r="AE20" s="3" t="str">
        <f t="shared" si="3"/>
        <v/>
      </c>
      <c r="AF20" s="3" t="str">
        <f t="shared" si="4"/>
        <v/>
      </c>
    </row>
    <row r="21" spans="1:32" x14ac:dyDescent="0.25">
      <c r="A21" s="115"/>
      <c r="B21" s="117"/>
      <c r="C21" s="115"/>
      <c r="D21" s="128"/>
      <c r="E21" s="139"/>
      <c r="F21" s="128"/>
      <c r="G21" s="52"/>
      <c r="H21" s="45"/>
      <c r="I21" s="53"/>
      <c r="J21" s="47"/>
      <c r="K21" s="53"/>
      <c r="L21" s="47"/>
      <c r="M21" s="53"/>
      <c r="N21" s="47"/>
      <c r="O21" s="53"/>
      <c r="P21" s="47"/>
      <c r="Q21" s="155">
        <f t="shared" si="0"/>
        <v>0</v>
      </c>
      <c r="R21" s="79">
        <f t="shared" si="1"/>
        <v>0</v>
      </c>
      <c r="S21" s="159">
        <f t="shared" si="2"/>
        <v>0</v>
      </c>
      <c r="U21" s="45">
        <f>SUMIF(Liberec!$C$4:$C$4099,A21,Liberec!$F$4:$F$4099)</f>
        <v>0</v>
      </c>
      <c r="V21" s="224">
        <f>SUMIF(Chabry!$C$4:$C$4099,A21,Chabry!$F$4:$F$4099)</f>
        <v>0</v>
      </c>
      <c r="W21" s="242">
        <f>SUMIF(Pankrác!$C$4:$C$4099,A21,Pankrác!$F$4:$F$4099)</f>
        <v>0</v>
      </c>
      <c r="X21" s="238">
        <f>SUMIF(Čestlice!$C$4:$C$4099,A21,Čestlice!$F$4:$F$4099)</f>
        <v>0</v>
      </c>
      <c r="Y21" s="47">
        <f>SUMIF(Budějovice!$C$4:$C$4099,A21,Budějovice!$F$4:$F$4099)</f>
        <v>0</v>
      </c>
      <c r="Z21" s="53">
        <f>SUMIF(Plzeň!$C$4:$C$4099,A21,Plzeň!$F$4:$F$4099)</f>
        <v>0</v>
      </c>
      <c r="AA21" s="47">
        <f>SUMIF(Strážní!$C$4:$C$4099,A21,Strážní!$F$4:$F$4099)</f>
        <v>0</v>
      </c>
      <c r="AB21" s="53">
        <f>SUMIF(Ivanovice!$C$4:$C$4099,A21,Ivanovice!$F$4:$F$4099)</f>
        <v>0</v>
      </c>
      <c r="AC21" s="105">
        <f>SUMIF(Blava!$C$4:$C$4099,A21,Blava!$F$4:$F$4099)</f>
        <v>0</v>
      </c>
      <c r="AE21" s="3" t="str">
        <f t="shared" si="3"/>
        <v/>
      </c>
      <c r="AF21" s="3" t="str">
        <f t="shared" si="4"/>
        <v/>
      </c>
    </row>
    <row r="22" spans="1:32" x14ac:dyDescent="0.25">
      <c r="A22" s="114"/>
      <c r="B22" s="118"/>
      <c r="C22" s="114"/>
      <c r="D22" s="129"/>
      <c r="E22" s="134"/>
      <c r="F22" s="131"/>
      <c r="G22" s="48"/>
      <c r="H22" s="49"/>
      <c r="I22" s="50"/>
      <c r="J22" s="51"/>
      <c r="K22" s="50"/>
      <c r="L22" s="51"/>
      <c r="M22" s="50"/>
      <c r="N22" s="51"/>
      <c r="O22" s="50"/>
      <c r="P22" s="51"/>
      <c r="Q22" s="155">
        <f t="shared" si="0"/>
        <v>0</v>
      </c>
      <c r="R22" s="79">
        <f t="shared" si="1"/>
        <v>0</v>
      </c>
      <c r="S22" s="159">
        <f t="shared" si="2"/>
        <v>0</v>
      </c>
      <c r="U22" s="49">
        <f>SUMIF(Liberec!$C$4:$C$4099,A22,Liberec!$F$4:$F$4099)</f>
        <v>0</v>
      </c>
      <c r="V22" s="223">
        <f>SUMIF(Chabry!$C$4:$C$4099,A22,Chabry!$F$4:$F$4099)</f>
        <v>0</v>
      </c>
      <c r="W22" s="242">
        <f>SUMIF(Pankrác!$C$4:$C$4099,A22,Pankrác!$F$4:$F$4099)</f>
        <v>0</v>
      </c>
      <c r="X22" s="237">
        <f>SUMIF(Čestlice!$C$4:$C$4099,A22,Čestlice!$F$4:$F$4099)</f>
        <v>0</v>
      </c>
      <c r="Y22" s="51">
        <f>SUMIF(Budějovice!$C$4:$C$4099,A22,Budějovice!$F$4:$F$4099)</f>
        <v>0</v>
      </c>
      <c r="Z22" s="50">
        <f>SUMIF(Plzeň!$C$4:$C$4099,A22,Plzeň!$F$4:$F$4099)</f>
        <v>0</v>
      </c>
      <c r="AA22" s="51">
        <f>SUMIF(Strážní!$C$4:$C$4099,A22,Strážní!$F$4:$F$4099)</f>
        <v>0</v>
      </c>
      <c r="AB22" s="50">
        <f>SUMIF(Ivanovice!$C$4:$C$4099,A22,Ivanovice!$F$4:$F$4099)</f>
        <v>0</v>
      </c>
      <c r="AC22" s="106">
        <f>SUMIF(Blava!$C$4:$C$4099,A22,Blava!$F$4:$F$4099)</f>
        <v>0</v>
      </c>
      <c r="AE22" s="3" t="str">
        <f t="shared" si="3"/>
        <v/>
      </c>
      <c r="AF22" s="3" t="str">
        <f t="shared" si="4"/>
        <v/>
      </c>
    </row>
    <row r="23" spans="1:32" x14ac:dyDescent="0.25">
      <c r="A23" s="115"/>
      <c r="B23" s="117"/>
      <c r="C23" s="115"/>
      <c r="D23" s="128"/>
      <c r="E23" s="139"/>
      <c r="F23" s="128"/>
      <c r="G23" s="52"/>
      <c r="H23" s="45"/>
      <c r="I23" s="53"/>
      <c r="J23" s="47"/>
      <c r="K23" s="53"/>
      <c r="L23" s="47"/>
      <c r="M23" s="53"/>
      <c r="N23" s="47"/>
      <c r="O23" s="53"/>
      <c r="P23" s="47"/>
      <c r="Q23" s="155">
        <f t="shared" si="0"/>
        <v>0</v>
      </c>
      <c r="R23" s="79">
        <f t="shared" si="1"/>
        <v>0</v>
      </c>
      <c r="S23" s="159">
        <f t="shared" si="2"/>
        <v>0</v>
      </c>
      <c r="U23" s="45">
        <f>SUMIF(Liberec!$C$4:$C$4099,A23,Liberec!$F$4:$F$4099)</f>
        <v>0</v>
      </c>
      <c r="V23" s="224">
        <f>SUMIF(Chabry!$C$4:$C$4099,A23,Chabry!$F$4:$F$4099)</f>
        <v>0</v>
      </c>
      <c r="W23" s="242">
        <f>SUMIF(Pankrác!$C$4:$C$4099,A23,Pankrác!$F$4:$F$4099)</f>
        <v>0</v>
      </c>
      <c r="X23" s="238">
        <f>SUMIF(Čestlice!$C$4:$C$4099,A23,Čestlice!$F$4:$F$4099)</f>
        <v>0</v>
      </c>
      <c r="Y23" s="47">
        <f>SUMIF(Budějovice!$C$4:$C$4099,A23,Budějovice!$F$4:$F$4099)</f>
        <v>0</v>
      </c>
      <c r="Z23" s="53">
        <f>SUMIF(Plzeň!$C$4:$C$4099,A23,Plzeň!$F$4:$F$4099)</f>
        <v>0</v>
      </c>
      <c r="AA23" s="47">
        <f>SUMIF(Strážní!$C$4:$C$4099,A23,Strážní!$F$4:$F$4099)</f>
        <v>0</v>
      </c>
      <c r="AB23" s="53">
        <f>SUMIF(Ivanovice!$C$4:$C$4099,A23,Ivanovice!$F$4:$F$4099)</f>
        <v>0</v>
      </c>
      <c r="AC23" s="105">
        <f>SUMIF(Blava!$C$4:$C$4099,A23,Blava!$F$4:$F$4099)</f>
        <v>0</v>
      </c>
      <c r="AE23" s="3" t="str">
        <f t="shared" si="3"/>
        <v/>
      </c>
      <c r="AF23" s="3" t="str">
        <f t="shared" si="4"/>
        <v/>
      </c>
    </row>
    <row r="24" spans="1:32" x14ac:dyDescent="0.25">
      <c r="A24" s="114"/>
      <c r="B24" s="118"/>
      <c r="C24" s="114"/>
      <c r="D24" s="131"/>
      <c r="E24" s="134"/>
      <c r="F24" s="131"/>
      <c r="G24" s="48"/>
      <c r="H24" s="49"/>
      <c r="I24" s="50"/>
      <c r="J24" s="51"/>
      <c r="K24" s="50"/>
      <c r="L24" s="51"/>
      <c r="M24" s="50"/>
      <c r="N24" s="51"/>
      <c r="O24" s="50"/>
      <c r="P24" s="51"/>
      <c r="Q24" s="155">
        <f t="shared" si="0"/>
        <v>0</v>
      </c>
      <c r="R24" s="79">
        <f t="shared" si="1"/>
        <v>0</v>
      </c>
      <c r="S24" s="159">
        <f t="shared" si="2"/>
        <v>0</v>
      </c>
      <c r="U24" s="49">
        <f>SUMIF(Liberec!$C$4:$C$4099,A24,Liberec!$F$4:$F$4099)</f>
        <v>0</v>
      </c>
      <c r="V24" s="223">
        <f>SUMIF(Chabry!$C$4:$C$4099,A24,Chabry!$F$4:$F$4099)</f>
        <v>0</v>
      </c>
      <c r="W24" s="242">
        <f>SUMIF(Pankrác!$C$4:$C$4099,A24,Pankrác!$F$4:$F$4099)</f>
        <v>0</v>
      </c>
      <c r="X24" s="237">
        <f>SUMIF(Čestlice!$C$4:$C$4099,A24,Čestlice!$F$4:$F$4099)</f>
        <v>0</v>
      </c>
      <c r="Y24" s="51">
        <f>SUMIF(Budějovice!$C$4:$C$4099,A24,Budějovice!$F$4:$F$4099)</f>
        <v>0</v>
      </c>
      <c r="Z24" s="50">
        <f>SUMIF(Plzeň!$C$4:$C$4099,A24,Plzeň!$F$4:$F$4099)</f>
        <v>0</v>
      </c>
      <c r="AA24" s="51">
        <f>SUMIF(Strážní!$C$4:$C$4099,A24,Strážní!$F$4:$F$4099)</f>
        <v>0</v>
      </c>
      <c r="AB24" s="50">
        <f>SUMIF(Ivanovice!$C$4:$C$4099,A24,Ivanovice!$F$4:$F$4099)</f>
        <v>0</v>
      </c>
      <c r="AC24" s="106">
        <f>SUMIF(Blava!$C$4:$C$4099,A24,Blava!$F$4:$F$4099)</f>
        <v>0</v>
      </c>
      <c r="AE24" s="3" t="str">
        <f t="shared" si="3"/>
        <v/>
      </c>
      <c r="AF24" s="3" t="str">
        <f t="shared" si="4"/>
        <v/>
      </c>
    </row>
    <row r="25" spans="1:32" x14ac:dyDescent="0.25">
      <c r="A25" s="115"/>
      <c r="B25" s="117"/>
      <c r="C25" s="115"/>
      <c r="D25" s="128"/>
      <c r="E25" s="139"/>
      <c r="F25" s="128"/>
      <c r="G25" s="52"/>
      <c r="H25" s="45"/>
      <c r="I25" s="53"/>
      <c r="J25" s="47"/>
      <c r="K25" s="53"/>
      <c r="L25" s="47"/>
      <c r="M25" s="53"/>
      <c r="N25" s="47"/>
      <c r="O25" s="53"/>
      <c r="P25" s="47"/>
      <c r="Q25" s="155">
        <f t="shared" si="0"/>
        <v>0</v>
      </c>
      <c r="R25" s="79">
        <f t="shared" si="1"/>
        <v>0</v>
      </c>
      <c r="S25" s="159">
        <f t="shared" si="2"/>
        <v>0</v>
      </c>
      <c r="U25" s="45">
        <f>SUMIF(Liberec!$C$4:$C$4099,A25,Liberec!$F$4:$F$4099)</f>
        <v>0</v>
      </c>
      <c r="V25" s="224">
        <f>SUMIF(Chabry!$C$4:$C$4099,A25,Chabry!$F$4:$F$4099)</f>
        <v>0</v>
      </c>
      <c r="W25" s="242">
        <f>SUMIF(Pankrác!$C$4:$C$4099,A25,Pankrác!$F$4:$F$4099)</f>
        <v>0</v>
      </c>
      <c r="X25" s="238">
        <f>SUMIF(Čestlice!$C$4:$C$4099,A25,Čestlice!$F$4:$F$4099)</f>
        <v>0</v>
      </c>
      <c r="Y25" s="47">
        <f>SUMIF(Budějovice!$C$4:$C$4099,A25,Budějovice!$F$4:$F$4099)</f>
        <v>0</v>
      </c>
      <c r="Z25" s="53">
        <f>SUMIF(Plzeň!$C$4:$C$4099,A25,Plzeň!$F$4:$F$4099)</f>
        <v>0</v>
      </c>
      <c r="AA25" s="47">
        <f>SUMIF(Strážní!$C$4:$C$4099,A25,Strážní!$F$4:$F$4099)</f>
        <v>0</v>
      </c>
      <c r="AB25" s="53">
        <f>SUMIF(Ivanovice!$C$4:$C$4099,A25,Ivanovice!$F$4:$F$4099)</f>
        <v>0</v>
      </c>
      <c r="AC25" s="105">
        <f>SUMIF(Blava!$C$4:$C$4099,A25,Blava!$F$4:$F$4099)</f>
        <v>0</v>
      </c>
      <c r="AE25" s="3" t="str">
        <f t="shared" si="3"/>
        <v/>
      </c>
      <c r="AF25" s="3" t="str">
        <f t="shared" si="4"/>
        <v/>
      </c>
    </row>
    <row r="26" spans="1:32" x14ac:dyDescent="0.25">
      <c r="A26" s="114"/>
      <c r="B26" s="118"/>
      <c r="C26" s="114"/>
      <c r="D26" s="131"/>
      <c r="E26" s="134"/>
      <c r="F26" s="131"/>
      <c r="G26" s="48"/>
      <c r="H26" s="49"/>
      <c r="I26" s="50"/>
      <c r="J26" s="51"/>
      <c r="K26" s="50"/>
      <c r="L26" s="51"/>
      <c r="M26" s="50"/>
      <c r="N26" s="51"/>
      <c r="O26" s="50"/>
      <c r="P26" s="51"/>
      <c r="Q26" s="155">
        <f t="shared" si="0"/>
        <v>0</v>
      </c>
      <c r="R26" s="79">
        <f t="shared" si="1"/>
        <v>0</v>
      </c>
      <c r="S26" s="159">
        <f t="shared" si="2"/>
        <v>0</v>
      </c>
      <c r="U26" s="49">
        <f>SUMIF(Liberec!$C$4:$C$4099,A26,Liberec!$F$4:$F$4099)</f>
        <v>0</v>
      </c>
      <c r="V26" s="223">
        <f>SUMIF(Chabry!$C$4:$C$4099,A26,Chabry!$F$4:$F$4099)</f>
        <v>0</v>
      </c>
      <c r="W26" s="242">
        <f>SUMIF(Pankrác!$C$4:$C$4099,A26,Pankrác!$F$4:$F$4099)</f>
        <v>0</v>
      </c>
      <c r="X26" s="237">
        <f>SUMIF(Čestlice!$C$4:$C$4099,A26,Čestlice!$F$4:$F$4099)</f>
        <v>0</v>
      </c>
      <c r="Y26" s="51">
        <f>SUMIF(Budějovice!$C$4:$C$4099,A26,Budějovice!$F$4:$F$4099)</f>
        <v>0</v>
      </c>
      <c r="Z26" s="50">
        <f>SUMIF(Plzeň!$C$4:$C$4099,A26,Plzeň!$F$4:$F$4099)</f>
        <v>0</v>
      </c>
      <c r="AA26" s="51">
        <f>SUMIF(Strážní!$C$4:$C$4099,A26,Strážní!$F$4:$F$4099)</f>
        <v>0</v>
      </c>
      <c r="AB26" s="50">
        <f>SUMIF(Ivanovice!$C$4:$C$4099,A26,Ivanovice!$F$4:$F$4099)</f>
        <v>0</v>
      </c>
      <c r="AC26" s="106">
        <f>SUMIF(Blava!$C$4:$C$4099,A26,Blava!$F$4:$F$4099)</f>
        <v>0</v>
      </c>
      <c r="AE26" s="3" t="str">
        <f t="shared" si="3"/>
        <v/>
      </c>
      <c r="AF26" s="3" t="str">
        <f t="shared" si="4"/>
        <v/>
      </c>
    </row>
    <row r="27" spans="1:32" x14ac:dyDescent="0.25">
      <c r="A27" s="171"/>
      <c r="B27" s="117"/>
      <c r="C27" s="115"/>
      <c r="D27" s="128"/>
      <c r="E27" s="139"/>
      <c r="F27" s="128"/>
      <c r="G27" s="52"/>
      <c r="H27" s="45"/>
      <c r="I27" s="53"/>
      <c r="J27" s="47"/>
      <c r="K27" s="53"/>
      <c r="L27" s="47"/>
      <c r="M27" s="53"/>
      <c r="N27" s="47"/>
      <c r="O27" s="53"/>
      <c r="P27" s="47"/>
      <c r="Q27" s="155">
        <f t="shared" si="0"/>
        <v>0</v>
      </c>
      <c r="R27" s="79">
        <f t="shared" si="1"/>
        <v>0</v>
      </c>
      <c r="S27" s="159">
        <f t="shared" si="2"/>
        <v>0</v>
      </c>
      <c r="U27" s="45">
        <f>SUMIF(Liberec!$C$4:$C$4099,A27,Liberec!$F$4:$F$4099)</f>
        <v>0</v>
      </c>
      <c r="V27" s="224">
        <f>SUMIF(Chabry!$C$4:$C$4099,A27,Chabry!$F$4:$F$4099)</f>
        <v>0</v>
      </c>
      <c r="W27" s="242">
        <f>SUMIF(Pankrác!$C$4:$C$4099,A27,Pankrác!$F$4:$F$4099)</f>
        <v>0</v>
      </c>
      <c r="X27" s="238">
        <f>SUMIF(Čestlice!$C$4:$C$4099,A27,Čestlice!$F$4:$F$4099)</f>
        <v>0</v>
      </c>
      <c r="Y27" s="47">
        <f>SUMIF(Budějovice!$C$4:$C$4099,A27,Budějovice!$F$4:$F$4099)</f>
        <v>0</v>
      </c>
      <c r="Z27" s="53">
        <f>SUMIF(Plzeň!$C$4:$C$4099,A27,Plzeň!$F$4:$F$4099)</f>
        <v>0</v>
      </c>
      <c r="AA27" s="47">
        <f>SUMIF(Strážní!$C$4:$C$4099,A27,Strážní!$F$4:$F$4099)</f>
        <v>0</v>
      </c>
      <c r="AB27" s="53">
        <f>SUMIF(Ivanovice!$C$4:$C$4099,A27,Ivanovice!$F$4:$F$4099)</f>
        <v>0</v>
      </c>
      <c r="AC27" s="105">
        <f>SUMIF(Blava!$C$4:$C$4099,A27,Blava!$F$4:$F$4099)</f>
        <v>0</v>
      </c>
      <c r="AE27" s="3" t="str">
        <f t="shared" si="3"/>
        <v/>
      </c>
      <c r="AF27" s="3" t="str">
        <f t="shared" si="4"/>
        <v/>
      </c>
    </row>
    <row r="28" spans="1:32" x14ac:dyDescent="0.25">
      <c r="A28" s="114"/>
      <c r="B28" s="118"/>
      <c r="C28" s="114"/>
      <c r="D28" s="131"/>
      <c r="E28" s="134"/>
      <c r="F28" s="131"/>
      <c r="G28" s="48"/>
      <c r="H28" s="49"/>
      <c r="I28" s="50"/>
      <c r="J28" s="51"/>
      <c r="K28" s="50"/>
      <c r="L28" s="51"/>
      <c r="M28" s="50"/>
      <c r="N28" s="51"/>
      <c r="O28" s="50"/>
      <c r="P28" s="51"/>
      <c r="Q28" s="155">
        <f t="shared" si="0"/>
        <v>0</v>
      </c>
      <c r="R28" s="79">
        <f t="shared" si="1"/>
        <v>0</v>
      </c>
      <c r="S28" s="159">
        <f t="shared" si="2"/>
        <v>0</v>
      </c>
      <c r="U28" s="49">
        <f>SUMIF(Liberec!$C$4:$C$4099,A28,Liberec!$F$4:$F$4099)</f>
        <v>0</v>
      </c>
      <c r="V28" s="223">
        <f>SUMIF(Chabry!$C$4:$C$4099,A28,Chabry!$F$4:$F$4099)</f>
        <v>0</v>
      </c>
      <c r="W28" s="242">
        <f>SUMIF(Pankrác!$C$4:$C$4099,A28,Pankrác!$F$4:$F$4099)</f>
        <v>0</v>
      </c>
      <c r="X28" s="237">
        <f>SUMIF(Čestlice!$C$4:$C$4099,A28,Čestlice!$F$4:$F$4099)</f>
        <v>0</v>
      </c>
      <c r="Y28" s="51">
        <f>SUMIF(Budějovice!$C$4:$C$4099,A28,Budějovice!$F$4:$F$4099)</f>
        <v>0</v>
      </c>
      <c r="Z28" s="50">
        <f>SUMIF(Plzeň!$C$4:$C$4099,A28,Plzeň!$F$4:$F$4099)</f>
        <v>0</v>
      </c>
      <c r="AA28" s="51">
        <f>SUMIF(Strážní!$C$4:$C$4099,A28,Strážní!$F$4:$F$4099)</f>
        <v>0</v>
      </c>
      <c r="AB28" s="50">
        <f>SUMIF(Ivanovice!$C$4:$C$4099,A28,Ivanovice!$F$4:$F$4099)</f>
        <v>0</v>
      </c>
      <c r="AC28" s="106">
        <f>SUMIF(Blava!$C$4:$C$4099,A28,Blava!$F$4:$F$4099)</f>
        <v>0</v>
      </c>
      <c r="AE28" s="3" t="str">
        <f t="shared" si="3"/>
        <v/>
      </c>
      <c r="AF28" s="3" t="str">
        <f t="shared" si="4"/>
        <v/>
      </c>
    </row>
    <row r="29" spans="1:32" x14ac:dyDescent="0.25">
      <c r="A29" s="115"/>
      <c r="B29" s="117"/>
      <c r="C29" s="115"/>
      <c r="D29" s="128"/>
      <c r="E29" s="139"/>
      <c r="F29" s="128"/>
      <c r="G29" s="52"/>
      <c r="H29" s="45"/>
      <c r="I29" s="53"/>
      <c r="J29" s="47"/>
      <c r="K29" s="53"/>
      <c r="L29" s="47"/>
      <c r="M29" s="53"/>
      <c r="N29" s="47"/>
      <c r="O29" s="53"/>
      <c r="P29" s="47"/>
      <c r="Q29" s="155">
        <f t="shared" si="0"/>
        <v>0</v>
      </c>
      <c r="R29" s="79">
        <f t="shared" si="1"/>
        <v>0</v>
      </c>
      <c r="S29" s="159">
        <f t="shared" si="2"/>
        <v>0</v>
      </c>
      <c r="U29" s="45">
        <f>SUMIF(Liberec!$C$4:$C$4099,A29,Liberec!$F$4:$F$4099)</f>
        <v>0</v>
      </c>
      <c r="V29" s="224">
        <f>SUMIF(Chabry!$C$4:$C$4099,A29,Chabry!$F$4:$F$4099)</f>
        <v>0</v>
      </c>
      <c r="W29" s="242">
        <f>SUMIF(Pankrác!$C$4:$C$4099,A29,Pankrác!$F$4:$F$4099)</f>
        <v>0</v>
      </c>
      <c r="X29" s="238">
        <f>SUMIF(Čestlice!$C$4:$C$4099,A29,Čestlice!$F$4:$F$4099)</f>
        <v>0</v>
      </c>
      <c r="Y29" s="47">
        <f>SUMIF(Budějovice!$C$4:$C$4099,A29,Budějovice!$F$4:$F$4099)</f>
        <v>0</v>
      </c>
      <c r="Z29" s="53">
        <f>SUMIF(Plzeň!$C$4:$C$4099,A29,Plzeň!$F$4:$F$4099)</f>
        <v>0</v>
      </c>
      <c r="AA29" s="47">
        <f>SUMIF(Strážní!$C$4:$C$4099,A29,Strážní!$F$4:$F$4099)</f>
        <v>0</v>
      </c>
      <c r="AB29" s="53">
        <f>SUMIF(Ivanovice!$C$4:$C$4099,A29,Ivanovice!$F$4:$F$4099)</f>
        <v>0</v>
      </c>
      <c r="AC29" s="105">
        <f>SUMIF(Blava!$C$4:$C$4099,A29,Blava!$F$4:$F$4099)</f>
        <v>0</v>
      </c>
      <c r="AE29" s="3" t="str">
        <f t="shared" si="3"/>
        <v/>
      </c>
      <c r="AF29" s="3" t="str">
        <f t="shared" si="4"/>
        <v/>
      </c>
    </row>
    <row r="30" spans="1:32" x14ac:dyDescent="0.25">
      <c r="A30" s="114"/>
      <c r="B30" s="118"/>
      <c r="C30" s="114"/>
      <c r="D30" s="131"/>
      <c r="E30" s="134"/>
      <c r="F30" s="131"/>
      <c r="G30" s="48"/>
      <c r="H30" s="49"/>
      <c r="I30" s="50"/>
      <c r="J30" s="51"/>
      <c r="K30" s="50"/>
      <c r="L30" s="51"/>
      <c r="M30" s="50"/>
      <c r="N30" s="51"/>
      <c r="O30" s="50"/>
      <c r="P30" s="51"/>
      <c r="Q30" s="155">
        <f t="shared" si="0"/>
        <v>0</v>
      </c>
      <c r="R30" s="79">
        <f t="shared" si="1"/>
        <v>0</v>
      </c>
      <c r="S30" s="159">
        <f t="shared" si="2"/>
        <v>0</v>
      </c>
      <c r="U30" s="49">
        <f>SUMIF(Liberec!$C$4:$C$4099,A30,Liberec!$F$4:$F$4099)</f>
        <v>0</v>
      </c>
      <c r="V30" s="223">
        <f>SUMIF(Chabry!$C$4:$C$4099,A30,Chabry!$F$4:$F$4099)</f>
        <v>0</v>
      </c>
      <c r="W30" s="242">
        <f>SUMIF(Pankrác!$C$4:$C$4099,A30,Pankrác!$F$4:$F$4099)</f>
        <v>0</v>
      </c>
      <c r="X30" s="237">
        <f>SUMIF(Čestlice!$C$4:$C$4099,A30,Čestlice!$F$4:$F$4099)</f>
        <v>0</v>
      </c>
      <c r="Y30" s="51">
        <f>SUMIF(Budějovice!$C$4:$C$4099,A30,Budějovice!$F$4:$F$4099)</f>
        <v>0</v>
      </c>
      <c r="Z30" s="50">
        <f>SUMIF(Plzeň!$C$4:$C$4099,A30,Plzeň!$F$4:$F$4099)</f>
        <v>0</v>
      </c>
      <c r="AA30" s="51">
        <f>SUMIF(Strážní!$C$4:$C$4099,A30,Strážní!$F$4:$F$4099)</f>
        <v>0</v>
      </c>
      <c r="AB30" s="50">
        <f>SUMIF(Ivanovice!$C$4:$C$4099,A30,Ivanovice!$F$4:$F$4099)</f>
        <v>0</v>
      </c>
      <c r="AC30" s="106">
        <f>SUMIF(Blava!$C$4:$C$4099,A30,Blava!$F$4:$F$4099)</f>
        <v>0</v>
      </c>
      <c r="AE30" s="3" t="str">
        <f t="shared" si="3"/>
        <v/>
      </c>
      <c r="AF30" s="3" t="str">
        <f t="shared" si="4"/>
        <v/>
      </c>
    </row>
    <row r="31" spans="1:32" x14ac:dyDescent="0.25">
      <c r="A31" s="172"/>
      <c r="B31" s="117"/>
      <c r="C31" s="115"/>
      <c r="D31" s="128"/>
      <c r="E31" s="139"/>
      <c r="F31" s="128"/>
      <c r="G31" s="52"/>
      <c r="H31" s="45"/>
      <c r="I31" s="53"/>
      <c r="J31" s="47"/>
      <c r="K31" s="53"/>
      <c r="L31" s="47"/>
      <c r="M31" s="53"/>
      <c r="N31" s="47"/>
      <c r="O31" s="53"/>
      <c r="P31" s="47"/>
      <c r="Q31" s="155">
        <f t="shared" si="0"/>
        <v>0</v>
      </c>
      <c r="R31" s="79">
        <f t="shared" si="1"/>
        <v>0</v>
      </c>
      <c r="S31" s="159">
        <f t="shared" si="2"/>
        <v>0</v>
      </c>
      <c r="U31" s="45">
        <f>SUMIF(Liberec!$C$4:$C$4099,A31,Liberec!$F$4:$F$4099)</f>
        <v>0</v>
      </c>
      <c r="V31" s="53">
        <f>SUMIF(Chabry!$C$4:$C$4099,A31,Chabry!$F$4:$F$4099)</f>
        <v>0</v>
      </c>
      <c r="W31" s="47">
        <f>SUMIF(Pankrác!$C$4:$C$4099,A31,Pankrác!$F$4:$F$4099)</f>
        <v>0</v>
      </c>
      <c r="X31" s="53">
        <f>SUMIF(Čestlice!$C$4:$C$4099,A31,Čestlice!$F$4:$F$4099)</f>
        <v>0</v>
      </c>
      <c r="Y31" s="47">
        <f>SUMIF(Budějovice!$C$4:$C$4099,A31,Budějovice!$F$4:$F$4099)</f>
        <v>0</v>
      </c>
      <c r="Z31" s="53">
        <f>SUMIF(Plzeň!$C$4:$C$4099,A31,Plzeň!$F$4:$F$4099)</f>
        <v>0</v>
      </c>
      <c r="AA31" s="47">
        <f>SUMIF(Strážní!$C$4:$C$4099,A31,Strážní!$F$4:$F$4099)</f>
        <v>0</v>
      </c>
      <c r="AB31" s="53">
        <f>SUMIF(Ivanovice!$C$4:$C$4099,A31,Ivanovice!$F$4:$F$4099)</f>
        <v>0</v>
      </c>
      <c r="AC31" s="105">
        <f>SUMIF(Blava!$C$4:$C$4099,A31,Blava!$F$4:$F$4099)</f>
        <v>0</v>
      </c>
      <c r="AE31" s="3" t="str">
        <f t="shared" si="3"/>
        <v/>
      </c>
      <c r="AF31" s="3" t="str">
        <f t="shared" si="4"/>
        <v/>
      </c>
    </row>
    <row r="32" spans="1:32" x14ac:dyDescent="0.25">
      <c r="A32" s="173"/>
      <c r="B32" s="118"/>
      <c r="C32" s="114"/>
      <c r="D32" s="131"/>
      <c r="E32" s="134"/>
      <c r="F32" s="131"/>
      <c r="G32" s="48"/>
      <c r="H32" s="49"/>
      <c r="I32" s="50"/>
      <c r="J32" s="51"/>
      <c r="K32" s="50"/>
      <c r="L32" s="51"/>
      <c r="M32" s="50"/>
      <c r="N32" s="51"/>
      <c r="O32" s="50"/>
      <c r="P32" s="51"/>
      <c r="Q32" s="155">
        <f t="shared" si="0"/>
        <v>0</v>
      </c>
      <c r="R32" s="79">
        <f t="shared" si="1"/>
        <v>0</v>
      </c>
      <c r="S32" s="159">
        <f t="shared" si="2"/>
        <v>0</v>
      </c>
      <c r="U32" s="49">
        <f>SUMIF(Liberec!$C$4:$C$4099,A32,Liberec!$F$4:$F$4099)</f>
        <v>0</v>
      </c>
      <c r="V32" s="50">
        <f>SUMIF(Chabry!$C$4:$C$4099,A32,Chabry!$F$4:$F$4099)</f>
        <v>0</v>
      </c>
      <c r="W32" s="51">
        <f>SUMIF(Pankrác!$C$4:$C$4099,A32,Pankrác!$F$4:$F$4099)</f>
        <v>0</v>
      </c>
      <c r="X32" s="50">
        <f>SUMIF(Čestlice!$C$4:$C$4099,A32,Čestlice!$F$4:$F$4099)</f>
        <v>0</v>
      </c>
      <c r="Y32" s="51">
        <f>SUMIF(Budějovice!$C$4:$C$4099,A32,Budějovice!$F$4:$F$4099)</f>
        <v>0</v>
      </c>
      <c r="Z32" s="50">
        <f>SUMIF(Plzeň!$C$4:$C$4099,A32,Plzeň!$F$4:$F$4099)</f>
        <v>0</v>
      </c>
      <c r="AA32" s="51">
        <f>SUMIF(Strážní!$C$4:$C$4099,A32,Strážní!$F$4:$F$4099)</f>
        <v>0</v>
      </c>
      <c r="AB32" s="50">
        <f>SUMIF(Ivanovice!$C$4:$C$4099,A32,Ivanovice!$F$4:$F$4099)</f>
        <v>0</v>
      </c>
      <c r="AC32" s="106">
        <f>SUMIF(Blava!$C$4:$C$4099,A32,Blava!$F$4:$F$4099)</f>
        <v>0</v>
      </c>
      <c r="AE32" s="3" t="str">
        <f t="shared" si="3"/>
        <v/>
      </c>
      <c r="AF32" s="3" t="str">
        <f t="shared" si="4"/>
        <v/>
      </c>
    </row>
    <row r="33" spans="1:32" x14ac:dyDescent="0.25">
      <c r="A33" s="172"/>
      <c r="B33" s="117"/>
      <c r="C33" s="115"/>
      <c r="D33" s="128"/>
      <c r="E33" s="139"/>
      <c r="F33" s="128"/>
      <c r="G33" s="52"/>
      <c r="H33" s="45"/>
      <c r="I33" s="53"/>
      <c r="J33" s="47"/>
      <c r="K33" s="53"/>
      <c r="L33" s="47"/>
      <c r="M33" s="53"/>
      <c r="N33" s="47"/>
      <c r="O33" s="53"/>
      <c r="P33" s="47"/>
      <c r="Q33" s="155">
        <f t="shared" si="0"/>
        <v>0</v>
      </c>
      <c r="R33" s="79">
        <f t="shared" si="1"/>
        <v>0</v>
      </c>
      <c r="S33" s="159">
        <f t="shared" si="2"/>
        <v>0</v>
      </c>
      <c r="U33" s="45">
        <f>SUMIF(Liberec!$C$4:$C$4099,A33,Liberec!$F$4:$F$4099)</f>
        <v>0</v>
      </c>
      <c r="V33" s="53">
        <f>SUMIF(Chabry!$C$4:$C$4099,A33,Chabry!$F$4:$F$4099)</f>
        <v>0</v>
      </c>
      <c r="W33" s="47">
        <f>SUMIF(Pankrác!$C$4:$C$4099,A33,Pankrác!$F$4:$F$4099)</f>
        <v>0</v>
      </c>
      <c r="X33" s="53">
        <f>SUMIF(Čestlice!$C$4:$C$4099,A33,Čestlice!$F$4:$F$4099)</f>
        <v>0</v>
      </c>
      <c r="Y33" s="47">
        <f>SUMIF(Budějovice!$C$4:$C$4099,A33,Budějovice!$F$4:$F$4099)</f>
        <v>0</v>
      </c>
      <c r="Z33" s="53">
        <f>SUMIF(Plzeň!$C$4:$C$4099,A33,Plzeň!$F$4:$F$4099)</f>
        <v>0</v>
      </c>
      <c r="AA33" s="47">
        <f>SUMIF(Strážní!$C$4:$C$4099,A33,Strážní!$F$4:$F$4099)</f>
        <v>0</v>
      </c>
      <c r="AB33" s="53">
        <f>SUMIF(Ivanovice!$C$4:$C$4099,A33,Ivanovice!$F$4:$F$4099)</f>
        <v>0</v>
      </c>
      <c r="AC33" s="105">
        <f>SUMIF(Blava!$C$4:$C$4099,A33,Blava!$F$4:$F$4099)</f>
        <v>0</v>
      </c>
      <c r="AE33" s="3" t="str">
        <f t="shared" si="3"/>
        <v/>
      </c>
      <c r="AF33" s="3" t="str">
        <f t="shared" si="4"/>
        <v/>
      </c>
    </row>
    <row r="34" spans="1:32" x14ac:dyDescent="0.25">
      <c r="A34" s="173"/>
      <c r="B34" s="118"/>
      <c r="C34" s="114"/>
      <c r="D34" s="131"/>
      <c r="E34" s="134"/>
      <c r="F34" s="131"/>
      <c r="G34" s="48"/>
      <c r="H34" s="49"/>
      <c r="I34" s="50"/>
      <c r="J34" s="51"/>
      <c r="K34" s="50"/>
      <c r="L34" s="51"/>
      <c r="M34" s="50"/>
      <c r="N34" s="51"/>
      <c r="O34" s="50"/>
      <c r="P34" s="51"/>
      <c r="Q34" s="155">
        <f t="shared" si="0"/>
        <v>0</v>
      </c>
      <c r="R34" s="79">
        <f t="shared" si="1"/>
        <v>0</v>
      </c>
      <c r="S34" s="159">
        <f t="shared" si="2"/>
        <v>0</v>
      </c>
      <c r="U34" s="49">
        <f>SUMIF(Liberec!$C$4:$C$4099,A34,Liberec!$F$4:$F$4099)</f>
        <v>0</v>
      </c>
      <c r="V34" s="50">
        <f>SUMIF(Chabry!$C$4:$C$4099,A34,Chabry!$F$4:$F$4099)</f>
        <v>0</v>
      </c>
      <c r="W34" s="51">
        <f>SUMIF(Pankrác!$C$4:$C$4099,A34,Pankrác!$F$4:$F$4099)</f>
        <v>0</v>
      </c>
      <c r="X34" s="50">
        <f>SUMIF(Čestlice!$C$4:$C$4099,A34,Čestlice!$F$4:$F$4099)</f>
        <v>0</v>
      </c>
      <c r="Y34" s="51">
        <f>SUMIF(Budějovice!$C$4:$C$4099,A34,Budějovice!$F$4:$F$4099)</f>
        <v>0</v>
      </c>
      <c r="Z34" s="50">
        <f>SUMIF(Plzeň!$C$4:$C$4099,A34,Plzeň!$F$4:$F$4099)</f>
        <v>0</v>
      </c>
      <c r="AA34" s="51">
        <f>SUMIF(Strážní!$C$4:$C$4099,A34,Strážní!$F$4:$F$4099)</f>
        <v>0</v>
      </c>
      <c r="AB34" s="50">
        <f>SUMIF(Ivanovice!$C$4:$C$4099,A34,Ivanovice!$F$4:$F$4099)</f>
        <v>0</v>
      </c>
      <c r="AC34" s="106">
        <f>SUMIF(Blava!$C$4:$C$4099,A34,Blava!$F$4:$F$4099)</f>
        <v>0</v>
      </c>
      <c r="AE34" s="3" t="str">
        <f t="shared" si="3"/>
        <v/>
      </c>
      <c r="AF34" s="3" t="str">
        <f t="shared" si="4"/>
        <v/>
      </c>
    </row>
    <row r="35" spans="1:32" x14ac:dyDescent="0.25">
      <c r="A35" s="172"/>
      <c r="B35" s="117"/>
      <c r="C35" s="115"/>
      <c r="D35" s="128"/>
      <c r="E35" s="139"/>
      <c r="F35" s="128"/>
      <c r="G35" s="52"/>
      <c r="H35" s="45"/>
      <c r="I35" s="53"/>
      <c r="J35" s="47"/>
      <c r="K35" s="53"/>
      <c r="L35" s="47"/>
      <c r="M35" s="53"/>
      <c r="N35" s="47"/>
      <c r="O35" s="53"/>
      <c r="P35" s="47"/>
      <c r="Q35" s="155">
        <f t="shared" si="0"/>
        <v>0</v>
      </c>
      <c r="R35" s="79">
        <f t="shared" si="1"/>
        <v>0</v>
      </c>
      <c r="S35" s="159">
        <f t="shared" si="2"/>
        <v>0</v>
      </c>
      <c r="U35" s="45">
        <f>SUMIF(Liberec!$C$4:$C$4099,A35,Liberec!$F$4:$F$4099)</f>
        <v>0</v>
      </c>
      <c r="V35" s="53">
        <f>SUMIF(Chabry!$C$4:$C$4099,A35,Chabry!$F$4:$F$4099)</f>
        <v>0</v>
      </c>
      <c r="W35" s="47">
        <f>SUMIF(Pankrác!$C$4:$C$4099,A35,Pankrác!$F$4:$F$4099)</f>
        <v>0</v>
      </c>
      <c r="X35" s="53">
        <f>SUMIF(Čestlice!$C$4:$C$4099,A35,Čestlice!$F$4:$F$4099)</f>
        <v>0</v>
      </c>
      <c r="Y35" s="47">
        <f>SUMIF(Budějovice!$C$4:$C$4099,A35,Budějovice!$F$4:$F$4099)</f>
        <v>0</v>
      </c>
      <c r="Z35" s="53">
        <f>SUMIF(Plzeň!$C$4:$C$4099,A35,Plzeň!$F$4:$F$4099)</f>
        <v>0</v>
      </c>
      <c r="AA35" s="47">
        <f>SUMIF(Strážní!$C$4:$C$4099,A35,Strážní!$F$4:$F$4099)</f>
        <v>0</v>
      </c>
      <c r="AB35" s="53">
        <f>SUMIF(Ivanovice!$C$4:$C$4099,A35,Ivanovice!$F$4:$F$4099)</f>
        <v>0</v>
      </c>
      <c r="AC35" s="105">
        <f>SUMIF(Blava!$C$4:$C$4099,A35,Blava!$F$4:$F$4099)</f>
        <v>0</v>
      </c>
      <c r="AE35" s="3" t="str">
        <f t="shared" si="3"/>
        <v/>
      </c>
      <c r="AF35" s="3" t="str">
        <f t="shared" si="4"/>
        <v/>
      </c>
    </row>
    <row r="36" spans="1:32" x14ac:dyDescent="0.25">
      <c r="A36" s="173"/>
      <c r="B36" s="118"/>
      <c r="C36" s="114"/>
      <c r="D36" s="131"/>
      <c r="E36" s="134"/>
      <c r="F36" s="131"/>
      <c r="G36" s="48"/>
      <c r="H36" s="49"/>
      <c r="I36" s="50"/>
      <c r="J36" s="51"/>
      <c r="K36" s="50"/>
      <c r="L36" s="51"/>
      <c r="M36" s="50"/>
      <c r="N36" s="51"/>
      <c r="O36" s="50"/>
      <c r="P36" s="51"/>
      <c r="Q36" s="155">
        <f t="shared" si="0"/>
        <v>0</v>
      </c>
      <c r="R36" s="79">
        <f t="shared" si="1"/>
        <v>0</v>
      </c>
      <c r="S36" s="159">
        <f t="shared" si="2"/>
        <v>0</v>
      </c>
      <c r="U36" s="49">
        <f>SUMIF(Liberec!$C$4:$C$4099,A36,Liberec!$F$4:$F$4099)</f>
        <v>0</v>
      </c>
      <c r="V36" s="50">
        <f>SUMIF(Chabry!$C$4:$C$4099,A36,Chabry!$F$4:$F$4099)</f>
        <v>0</v>
      </c>
      <c r="W36" s="51">
        <f>SUMIF(Pankrác!$C$4:$C$4099,A36,Pankrác!$F$4:$F$4099)</f>
        <v>0</v>
      </c>
      <c r="X36" s="50">
        <f>SUMIF(Čestlice!$C$4:$C$4099,A36,Čestlice!$F$4:$F$4099)</f>
        <v>0</v>
      </c>
      <c r="Y36" s="51">
        <f>SUMIF(Budějovice!$C$4:$C$4099,A36,Budějovice!$F$4:$F$4099)</f>
        <v>0</v>
      </c>
      <c r="Z36" s="50">
        <f>SUMIF(Plzeň!$C$4:$C$4099,A36,Plzeň!$F$4:$F$4099)</f>
        <v>0</v>
      </c>
      <c r="AA36" s="51">
        <f>SUMIF(Strážní!$C$4:$C$4099,A36,Strážní!$F$4:$F$4099)</f>
        <v>0</v>
      </c>
      <c r="AB36" s="50">
        <f>SUMIF(Ivanovice!$C$4:$C$4099,A36,Ivanovice!$F$4:$F$4099)</f>
        <v>0</v>
      </c>
      <c r="AC36" s="106">
        <f>SUMIF(Blava!$C$4:$C$4099,A36,Blava!$F$4:$F$4099)</f>
        <v>0</v>
      </c>
      <c r="AE36" s="3" t="str">
        <f t="shared" si="3"/>
        <v/>
      </c>
      <c r="AF36" s="3" t="str">
        <f t="shared" si="4"/>
        <v/>
      </c>
    </row>
    <row r="37" spans="1:32" x14ac:dyDescent="0.25">
      <c r="A37" s="172"/>
      <c r="B37" s="117"/>
      <c r="C37" s="115"/>
      <c r="D37" s="128"/>
      <c r="E37" s="139"/>
      <c r="F37" s="128"/>
      <c r="G37" s="52"/>
      <c r="H37" s="45"/>
      <c r="I37" s="53"/>
      <c r="J37" s="47"/>
      <c r="K37" s="53"/>
      <c r="L37" s="47"/>
      <c r="M37" s="53"/>
      <c r="N37" s="47"/>
      <c r="O37" s="53"/>
      <c r="P37" s="47"/>
      <c r="Q37" s="155">
        <f t="shared" si="0"/>
        <v>0</v>
      </c>
      <c r="R37" s="79">
        <f t="shared" si="1"/>
        <v>0</v>
      </c>
      <c r="S37" s="159">
        <f t="shared" si="2"/>
        <v>0</v>
      </c>
      <c r="U37" s="45">
        <f>SUMIF(Liberec!$C$4:$C$4099,A37,Liberec!$F$4:$F$4099)</f>
        <v>0</v>
      </c>
      <c r="V37" s="53">
        <f>SUMIF(Chabry!$C$4:$C$4099,A37,Chabry!$F$4:$F$4099)</f>
        <v>0</v>
      </c>
      <c r="W37" s="47">
        <f>SUMIF(Pankrác!$C$4:$C$4099,A37,Pankrác!$F$4:$F$4099)</f>
        <v>0</v>
      </c>
      <c r="X37" s="53">
        <f>SUMIF(Čestlice!$C$4:$C$4099,A37,Čestlice!$F$4:$F$4099)</f>
        <v>0</v>
      </c>
      <c r="Y37" s="47">
        <f>SUMIF(Budějovice!$C$4:$C$4099,A37,Budějovice!$F$4:$F$4099)</f>
        <v>0</v>
      </c>
      <c r="Z37" s="53">
        <f>SUMIF(Plzeň!$C$4:$C$4099,A37,Plzeň!$F$4:$F$4099)</f>
        <v>0</v>
      </c>
      <c r="AA37" s="47">
        <f>SUMIF(Strážní!$C$4:$C$4099,A37,Strážní!$F$4:$F$4099)</f>
        <v>0</v>
      </c>
      <c r="AB37" s="53">
        <f>SUMIF(Ivanovice!$C$4:$C$4099,A37,Ivanovice!$F$4:$F$4099)</f>
        <v>0</v>
      </c>
      <c r="AC37" s="105">
        <f>SUMIF(Blava!$C$4:$C$4099,A37,Blava!$F$4:$F$4099)</f>
        <v>0</v>
      </c>
      <c r="AE37" s="3" t="str">
        <f t="shared" si="3"/>
        <v/>
      </c>
      <c r="AF37" s="3" t="str">
        <f t="shared" si="4"/>
        <v/>
      </c>
    </row>
    <row r="38" spans="1:32" x14ac:dyDescent="0.25">
      <c r="A38" s="173"/>
      <c r="B38" s="118"/>
      <c r="C38" s="114"/>
      <c r="D38" s="131"/>
      <c r="E38" s="134"/>
      <c r="F38" s="131"/>
      <c r="G38" s="48"/>
      <c r="H38" s="49"/>
      <c r="I38" s="50"/>
      <c r="J38" s="51"/>
      <c r="K38" s="50"/>
      <c r="L38" s="51"/>
      <c r="M38" s="50"/>
      <c r="N38" s="51"/>
      <c r="O38" s="50"/>
      <c r="P38" s="51"/>
      <c r="Q38" s="155">
        <f t="shared" si="0"/>
        <v>0</v>
      </c>
      <c r="R38" s="79">
        <f t="shared" si="1"/>
        <v>0</v>
      </c>
      <c r="S38" s="159">
        <f t="shared" si="2"/>
        <v>0</v>
      </c>
      <c r="U38" s="49">
        <f>SUMIF(Liberec!$C$4:$C$4099,A38,Liberec!$F$4:$F$4099)</f>
        <v>0</v>
      </c>
      <c r="V38" s="50">
        <f>SUMIF(Chabry!$C$4:$C$4099,A38,Chabry!$F$4:$F$4099)</f>
        <v>0</v>
      </c>
      <c r="W38" s="51">
        <f>SUMIF(Pankrác!$C$4:$C$4099,A38,Pankrác!$F$4:$F$4099)</f>
        <v>0</v>
      </c>
      <c r="X38" s="50">
        <f>SUMIF(Čestlice!$C$4:$C$4099,A38,Čestlice!$F$4:$F$4099)</f>
        <v>0</v>
      </c>
      <c r="Y38" s="51">
        <f>SUMIF(Budějovice!$C$4:$C$4099,A38,Budějovice!$F$4:$F$4099)</f>
        <v>0</v>
      </c>
      <c r="Z38" s="50">
        <f>SUMIF(Plzeň!$C$4:$C$4099,A38,Plzeň!$F$4:$F$4099)</f>
        <v>0</v>
      </c>
      <c r="AA38" s="51">
        <f>SUMIF(Strážní!$C$4:$C$4099,A38,Strážní!$F$4:$F$4099)</f>
        <v>0</v>
      </c>
      <c r="AB38" s="50">
        <f>SUMIF(Ivanovice!$C$4:$C$4099,A38,Ivanovice!$F$4:$F$4099)</f>
        <v>0</v>
      </c>
      <c r="AC38" s="106">
        <f>SUMIF(Blava!$C$4:$C$4099,A38,Blava!$F$4:$F$4099)</f>
        <v>0</v>
      </c>
      <c r="AE38" s="3" t="str">
        <f t="shared" si="3"/>
        <v/>
      </c>
      <c r="AF38" s="3" t="str">
        <f t="shared" si="4"/>
        <v/>
      </c>
    </row>
    <row r="39" spans="1:32" x14ac:dyDescent="0.25">
      <c r="A39" s="172"/>
      <c r="B39" s="117"/>
      <c r="C39" s="115"/>
      <c r="D39" s="128"/>
      <c r="E39" s="139"/>
      <c r="F39" s="128"/>
      <c r="G39" s="52"/>
      <c r="H39" s="45"/>
      <c r="I39" s="53"/>
      <c r="J39" s="47"/>
      <c r="K39" s="53"/>
      <c r="L39" s="47"/>
      <c r="M39" s="53"/>
      <c r="N39" s="47"/>
      <c r="O39" s="53"/>
      <c r="P39" s="47"/>
      <c r="Q39" s="155">
        <f t="shared" si="0"/>
        <v>0</v>
      </c>
      <c r="R39" s="79">
        <f t="shared" si="1"/>
        <v>0</v>
      </c>
      <c r="S39" s="159">
        <f t="shared" si="2"/>
        <v>0</v>
      </c>
      <c r="U39" s="45">
        <f>SUMIF(Liberec!$C$4:$C$4099,A39,Liberec!$F$4:$F$4099)</f>
        <v>0</v>
      </c>
      <c r="V39" s="53">
        <f>SUMIF(Chabry!$C$4:$C$4099,A39,Chabry!$F$4:$F$4099)</f>
        <v>0</v>
      </c>
      <c r="W39" s="47">
        <f>SUMIF(Pankrác!$C$4:$C$4099,A39,Pankrác!$F$4:$F$4099)</f>
        <v>0</v>
      </c>
      <c r="X39" s="53">
        <f>SUMIF(Čestlice!$C$4:$C$4099,A39,Čestlice!$F$4:$F$4099)</f>
        <v>0</v>
      </c>
      <c r="Y39" s="47">
        <f>SUMIF(Budějovice!$C$4:$C$4099,A39,Budějovice!$F$4:$F$4099)</f>
        <v>0</v>
      </c>
      <c r="Z39" s="53">
        <f>SUMIF(Plzeň!$C$4:$C$4099,A39,Plzeň!$F$4:$F$4099)</f>
        <v>0</v>
      </c>
      <c r="AA39" s="47">
        <f>SUMIF(Strážní!$C$4:$C$4099,A39,Strážní!$F$4:$F$4099)</f>
        <v>0</v>
      </c>
      <c r="AB39" s="53">
        <f>SUMIF(Ivanovice!$C$4:$C$4099,A39,Ivanovice!$F$4:$F$4099)</f>
        <v>0</v>
      </c>
      <c r="AC39" s="105">
        <f>SUMIF(Blava!$C$4:$C$4099,A39,Blava!$F$4:$F$4099)</f>
        <v>0</v>
      </c>
      <c r="AE39" s="3" t="str">
        <f t="shared" si="3"/>
        <v/>
      </c>
      <c r="AF39" s="3" t="str">
        <f t="shared" si="4"/>
        <v/>
      </c>
    </row>
    <row r="40" spans="1:32" x14ac:dyDescent="0.25">
      <c r="A40" s="173"/>
      <c r="B40" s="118"/>
      <c r="C40" s="114"/>
      <c r="D40" s="131"/>
      <c r="E40" s="134"/>
      <c r="F40" s="131"/>
      <c r="G40" s="48"/>
      <c r="H40" s="49"/>
      <c r="I40" s="50"/>
      <c r="J40" s="51"/>
      <c r="K40" s="50"/>
      <c r="L40" s="51"/>
      <c r="M40" s="50"/>
      <c r="N40" s="51"/>
      <c r="O40" s="50"/>
      <c r="P40" s="51"/>
      <c r="Q40" s="155">
        <f t="shared" si="0"/>
        <v>0</v>
      </c>
      <c r="R40" s="79">
        <f t="shared" si="1"/>
        <v>0</v>
      </c>
      <c r="S40" s="159">
        <f t="shared" si="2"/>
        <v>0</v>
      </c>
      <c r="U40" s="49">
        <f>SUMIF(Liberec!$C$4:$C$4099,A40,Liberec!$F$4:$F$4099)</f>
        <v>0</v>
      </c>
      <c r="V40" s="50">
        <f>SUMIF(Chabry!$C$4:$C$4099,A40,Chabry!$F$4:$F$4099)</f>
        <v>0</v>
      </c>
      <c r="W40" s="51">
        <f>SUMIF(Pankrác!$C$4:$C$4099,A40,Pankrác!$F$4:$F$4099)</f>
        <v>0</v>
      </c>
      <c r="X40" s="50">
        <f>SUMIF(Čestlice!$C$4:$C$4099,A40,Čestlice!$F$4:$F$4099)</f>
        <v>0</v>
      </c>
      <c r="Y40" s="51">
        <f>SUMIF(Budějovice!$C$4:$C$4099,A40,Budějovice!$F$4:$F$4099)</f>
        <v>0</v>
      </c>
      <c r="Z40" s="50">
        <f>SUMIF(Plzeň!$C$4:$C$4099,A40,Plzeň!$F$4:$F$4099)</f>
        <v>0</v>
      </c>
      <c r="AA40" s="51">
        <f>SUMIF(Strážní!$C$4:$C$4099,A40,Strážní!$F$4:$F$4099)</f>
        <v>0</v>
      </c>
      <c r="AB40" s="50">
        <f>SUMIF(Ivanovice!$C$4:$C$4099,A40,Ivanovice!$F$4:$F$4099)</f>
        <v>0</v>
      </c>
      <c r="AC40" s="106">
        <f>SUMIF(Blava!$C$4:$C$4099,A40,Blava!$F$4:$F$4099)</f>
        <v>0</v>
      </c>
      <c r="AE40" s="3" t="str">
        <f t="shared" si="3"/>
        <v/>
      </c>
      <c r="AF40" s="3" t="str">
        <f t="shared" si="4"/>
        <v/>
      </c>
    </row>
    <row r="41" spans="1:32" x14ac:dyDescent="0.25">
      <c r="A41" s="172"/>
      <c r="B41" s="117"/>
      <c r="C41" s="115"/>
      <c r="D41" s="128"/>
      <c r="E41" s="139"/>
      <c r="F41" s="128"/>
      <c r="G41" s="52"/>
      <c r="H41" s="45"/>
      <c r="I41" s="53"/>
      <c r="J41" s="47"/>
      <c r="K41" s="53"/>
      <c r="L41" s="47"/>
      <c r="M41" s="53"/>
      <c r="N41" s="47"/>
      <c r="O41" s="53"/>
      <c r="P41" s="47"/>
      <c r="Q41" s="155">
        <f t="shared" si="0"/>
        <v>0</v>
      </c>
      <c r="R41" s="79">
        <f t="shared" si="1"/>
        <v>0</v>
      </c>
      <c r="S41" s="159">
        <f t="shared" si="2"/>
        <v>0</v>
      </c>
      <c r="U41" s="45">
        <f>SUMIF(Liberec!$C$4:$C$4099,A41,Liberec!$F$4:$F$4099)</f>
        <v>0</v>
      </c>
      <c r="V41" s="53">
        <f>SUMIF(Chabry!$C$4:$C$4099,A41,Chabry!$F$4:$F$4099)</f>
        <v>0</v>
      </c>
      <c r="W41" s="47">
        <f>SUMIF(Pankrác!$C$4:$C$4099,A41,Pankrác!$F$4:$F$4099)</f>
        <v>0</v>
      </c>
      <c r="X41" s="53">
        <f>SUMIF(Čestlice!$C$4:$C$4099,A41,Čestlice!$F$4:$F$4099)</f>
        <v>0</v>
      </c>
      <c r="Y41" s="47">
        <f>SUMIF(Budějovice!$C$4:$C$4099,A41,Budějovice!$F$4:$F$4099)</f>
        <v>0</v>
      </c>
      <c r="Z41" s="53">
        <f>SUMIF(Plzeň!$C$4:$C$4099,A41,Plzeň!$F$4:$F$4099)</f>
        <v>0</v>
      </c>
      <c r="AA41" s="47">
        <f>SUMIF(Strážní!$C$4:$C$4099,A41,Strážní!$F$4:$F$4099)</f>
        <v>0</v>
      </c>
      <c r="AB41" s="53">
        <f>SUMIF(Ivanovice!$C$4:$C$4099,A41,Ivanovice!$F$4:$F$4099)</f>
        <v>0</v>
      </c>
      <c r="AC41" s="105">
        <f>SUMIF(Blava!$C$4:$C$4099,A41,Blava!$F$4:$F$4099)</f>
        <v>0</v>
      </c>
      <c r="AE41" s="3" t="str">
        <f t="shared" si="3"/>
        <v/>
      </c>
      <c r="AF41" s="3" t="str">
        <f t="shared" si="4"/>
        <v/>
      </c>
    </row>
    <row r="42" spans="1:32" x14ac:dyDescent="0.25">
      <c r="A42" s="173"/>
      <c r="B42" s="118"/>
      <c r="C42" s="114"/>
      <c r="D42" s="131"/>
      <c r="E42" s="134"/>
      <c r="F42" s="131"/>
      <c r="G42" s="48"/>
      <c r="H42" s="49"/>
      <c r="I42" s="50"/>
      <c r="J42" s="51"/>
      <c r="K42" s="50"/>
      <c r="L42" s="51"/>
      <c r="M42" s="50"/>
      <c r="N42" s="51"/>
      <c r="O42" s="50"/>
      <c r="P42" s="51"/>
      <c r="Q42" s="155">
        <f t="shared" si="0"/>
        <v>0</v>
      </c>
      <c r="R42" s="79">
        <f t="shared" si="1"/>
        <v>0</v>
      </c>
      <c r="S42" s="159">
        <f t="shared" si="2"/>
        <v>0</v>
      </c>
      <c r="U42" s="49">
        <f>SUMIF(Liberec!$C$4:$C$4099,A42,Liberec!$F$4:$F$4099)</f>
        <v>0</v>
      </c>
      <c r="V42" s="50">
        <f>SUMIF(Chabry!$C$4:$C$4099,A42,Chabry!$F$4:$F$4099)</f>
        <v>0</v>
      </c>
      <c r="W42" s="51">
        <f>SUMIF(Pankrác!$C$4:$C$4099,A42,Pankrác!$F$4:$F$4099)</f>
        <v>0</v>
      </c>
      <c r="X42" s="50">
        <f>SUMIF(Čestlice!$C$4:$C$4099,A42,Čestlice!$F$4:$F$4099)</f>
        <v>0</v>
      </c>
      <c r="Y42" s="51">
        <f>SUMIF(Budějovice!$C$4:$C$4099,A42,Budějovice!$F$4:$F$4099)</f>
        <v>0</v>
      </c>
      <c r="Z42" s="50">
        <f>SUMIF(Plzeň!$C$4:$C$4099,A42,Plzeň!$F$4:$F$4099)</f>
        <v>0</v>
      </c>
      <c r="AA42" s="51">
        <f>SUMIF(Strážní!$C$4:$C$4099,A42,Strážní!$F$4:$F$4099)</f>
        <v>0</v>
      </c>
      <c r="AB42" s="50">
        <f>SUMIF(Ivanovice!$C$4:$C$4099,A42,Ivanovice!$F$4:$F$4099)</f>
        <v>0</v>
      </c>
      <c r="AC42" s="106">
        <f>SUMIF(Blava!$C$4:$C$4099,A42,Blava!$F$4:$F$4099)</f>
        <v>0</v>
      </c>
      <c r="AE42" s="3" t="str">
        <f t="shared" si="3"/>
        <v/>
      </c>
      <c r="AF42" s="3" t="str">
        <f t="shared" si="4"/>
        <v/>
      </c>
    </row>
    <row r="43" spans="1:32" x14ac:dyDescent="0.25">
      <c r="A43" s="172"/>
      <c r="B43" s="117"/>
      <c r="C43" s="115"/>
      <c r="D43" s="128"/>
      <c r="E43" s="139"/>
      <c r="F43" s="128"/>
      <c r="G43" s="52"/>
      <c r="H43" s="45"/>
      <c r="I43" s="53"/>
      <c r="J43" s="47"/>
      <c r="K43" s="53"/>
      <c r="L43" s="47"/>
      <c r="M43" s="53"/>
      <c r="N43" s="47"/>
      <c r="O43" s="53"/>
      <c r="P43" s="47"/>
      <c r="Q43" s="155">
        <f t="shared" si="0"/>
        <v>0</v>
      </c>
      <c r="R43" s="79">
        <f t="shared" si="1"/>
        <v>0</v>
      </c>
      <c r="S43" s="159">
        <f t="shared" si="2"/>
        <v>0</v>
      </c>
      <c r="U43" s="45">
        <f>SUMIF(Liberec!$C$4:$C$4099,A43,Liberec!$F$4:$F$4099)</f>
        <v>0</v>
      </c>
      <c r="V43" s="53">
        <f>SUMIF(Chabry!$C$4:$C$4099,A43,Chabry!$F$4:$F$4099)</f>
        <v>0</v>
      </c>
      <c r="W43" s="47">
        <f>SUMIF(Pankrác!$C$4:$C$4099,A43,Pankrác!$F$4:$F$4099)</f>
        <v>0</v>
      </c>
      <c r="X43" s="53">
        <f>SUMIF(Čestlice!$C$4:$C$4099,A43,Čestlice!$F$4:$F$4099)</f>
        <v>0</v>
      </c>
      <c r="Y43" s="47">
        <f>SUMIF(Budějovice!$C$4:$C$4099,A43,Budějovice!$F$4:$F$4099)</f>
        <v>0</v>
      </c>
      <c r="Z43" s="53">
        <f>SUMIF(Plzeň!$C$4:$C$4099,A43,Plzeň!$F$4:$F$4099)</f>
        <v>0</v>
      </c>
      <c r="AA43" s="47">
        <f>SUMIF(Strážní!$C$4:$C$4099,A43,Strážní!$F$4:$F$4099)</f>
        <v>0</v>
      </c>
      <c r="AB43" s="53">
        <f>SUMIF(Ivanovice!$C$4:$C$4099,A43,Ivanovice!$F$4:$F$4099)</f>
        <v>0</v>
      </c>
      <c r="AC43" s="105">
        <f>SUMIF(Blava!$C$4:$C$4099,A43,Blava!$F$4:$F$4099)</f>
        <v>0</v>
      </c>
      <c r="AE43" s="3" t="str">
        <f t="shared" si="3"/>
        <v/>
      </c>
      <c r="AF43" s="3" t="str">
        <f t="shared" si="4"/>
        <v/>
      </c>
    </row>
    <row r="44" spans="1:32" x14ac:dyDescent="0.25">
      <c r="A44" s="173"/>
      <c r="B44" s="118"/>
      <c r="C44" s="114"/>
      <c r="D44" s="131"/>
      <c r="E44" s="134"/>
      <c r="F44" s="131"/>
      <c r="G44" s="48"/>
      <c r="H44" s="49"/>
      <c r="I44" s="50"/>
      <c r="J44" s="51"/>
      <c r="K44" s="50"/>
      <c r="L44" s="51"/>
      <c r="M44" s="50"/>
      <c r="N44" s="51"/>
      <c r="O44" s="50"/>
      <c r="P44" s="51"/>
      <c r="Q44" s="155">
        <f t="shared" si="0"/>
        <v>0</v>
      </c>
      <c r="R44" s="79">
        <f t="shared" si="1"/>
        <v>0</v>
      </c>
      <c r="S44" s="159">
        <f t="shared" si="2"/>
        <v>0</v>
      </c>
      <c r="U44" s="49">
        <f>SUMIF(Liberec!$C$4:$C$4099,A44,Liberec!$F$4:$F$4099)</f>
        <v>0</v>
      </c>
      <c r="V44" s="50">
        <f>SUMIF(Chabry!$C$4:$C$4099,A44,Chabry!$F$4:$F$4099)</f>
        <v>0</v>
      </c>
      <c r="W44" s="51">
        <f>SUMIF(Pankrác!$C$4:$C$4099,A44,Pankrác!$F$4:$F$4099)</f>
        <v>0</v>
      </c>
      <c r="X44" s="50">
        <f>SUMIF(Čestlice!$C$4:$C$4099,A44,Čestlice!$F$4:$F$4099)</f>
        <v>0</v>
      </c>
      <c r="Y44" s="51">
        <f>SUMIF(Budějovice!$C$4:$C$4099,A44,Budějovice!$F$4:$F$4099)</f>
        <v>0</v>
      </c>
      <c r="Z44" s="50">
        <f>SUMIF(Plzeň!$C$4:$C$4099,A44,Plzeň!$F$4:$F$4099)</f>
        <v>0</v>
      </c>
      <c r="AA44" s="51">
        <f>SUMIF(Strážní!$C$4:$C$4099,A44,Strážní!$F$4:$F$4099)</f>
        <v>0</v>
      </c>
      <c r="AB44" s="50">
        <f>SUMIF(Ivanovice!$C$4:$C$4099,A44,Ivanovice!$F$4:$F$4099)</f>
        <v>0</v>
      </c>
      <c r="AC44" s="106">
        <f>SUMIF(Blava!$C$4:$C$4099,A44,Blava!$F$4:$F$4099)</f>
        <v>0</v>
      </c>
      <c r="AE44" s="3" t="str">
        <f t="shared" si="3"/>
        <v/>
      </c>
      <c r="AF44" s="3" t="str">
        <f t="shared" si="4"/>
        <v/>
      </c>
    </row>
    <row r="45" spans="1:32" x14ac:dyDescent="0.25">
      <c r="A45" s="172"/>
      <c r="B45" s="117"/>
      <c r="C45" s="115"/>
      <c r="D45" s="128"/>
      <c r="E45" s="139"/>
      <c r="F45" s="128"/>
      <c r="G45" s="52"/>
      <c r="H45" s="45"/>
      <c r="I45" s="53"/>
      <c r="J45" s="47"/>
      <c r="K45" s="53"/>
      <c r="L45" s="47"/>
      <c r="M45" s="53"/>
      <c r="N45" s="47"/>
      <c r="O45" s="53"/>
      <c r="P45" s="47"/>
      <c r="Q45" s="155">
        <f t="shared" si="0"/>
        <v>0</v>
      </c>
      <c r="R45" s="79">
        <f t="shared" si="1"/>
        <v>0</v>
      </c>
      <c r="S45" s="159">
        <f t="shared" si="2"/>
        <v>0</v>
      </c>
      <c r="U45" s="45">
        <f>SUMIF(Liberec!$C$4:$C$4099,A45,Liberec!$F$4:$F$4099)</f>
        <v>0</v>
      </c>
      <c r="V45" s="53">
        <f>SUMIF(Chabry!$C$4:$C$4099,A45,Chabry!$F$4:$F$4099)</f>
        <v>0</v>
      </c>
      <c r="W45" s="47">
        <f>SUMIF(Pankrác!$C$4:$C$4099,A45,Pankrác!$F$4:$F$4099)</f>
        <v>0</v>
      </c>
      <c r="X45" s="53">
        <f>SUMIF(Čestlice!$C$4:$C$4099,A45,Čestlice!$F$4:$F$4099)</f>
        <v>0</v>
      </c>
      <c r="Y45" s="47">
        <f>SUMIF(Budějovice!$C$4:$C$4099,A45,Budějovice!$F$4:$F$4099)</f>
        <v>0</v>
      </c>
      <c r="Z45" s="53">
        <f>SUMIF(Plzeň!$C$4:$C$4099,A45,Plzeň!$F$4:$F$4099)</f>
        <v>0</v>
      </c>
      <c r="AA45" s="47">
        <f>SUMIF(Strážní!$C$4:$C$4099,A45,Strážní!$F$4:$F$4099)</f>
        <v>0</v>
      </c>
      <c r="AB45" s="53">
        <f>SUMIF(Ivanovice!$C$4:$C$4099,A45,Ivanovice!$F$4:$F$4099)</f>
        <v>0</v>
      </c>
      <c r="AC45" s="105">
        <f>SUMIF(Blava!$C$4:$C$4099,A45,Blava!$F$4:$F$4099)</f>
        <v>0</v>
      </c>
      <c r="AE45" s="3" t="str">
        <f t="shared" si="3"/>
        <v/>
      </c>
      <c r="AF45" s="3" t="str">
        <f t="shared" si="4"/>
        <v/>
      </c>
    </row>
    <row r="46" spans="1:32" x14ac:dyDescent="0.25">
      <c r="A46" s="173"/>
      <c r="B46" s="118"/>
      <c r="C46" s="114"/>
      <c r="D46" s="131"/>
      <c r="E46" s="134"/>
      <c r="F46" s="131"/>
      <c r="G46" s="48"/>
      <c r="H46" s="49"/>
      <c r="I46" s="50"/>
      <c r="J46" s="51"/>
      <c r="K46" s="50"/>
      <c r="L46" s="51"/>
      <c r="M46" s="50"/>
      <c r="N46" s="51"/>
      <c r="O46" s="50"/>
      <c r="P46" s="51"/>
      <c r="Q46" s="155">
        <f t="shared" si="0"/>
        <v>0</v>
      </c>
      <c r="R46" s="79">
        <f t="shared" si="1"/>
        <v>0</v>
      </c>
      <c r="S46" s="159">
        <f t="shared" si="2"/>
        <v>0</v>
      </c>
      <c r="U46" s="49">
        <f>SUMIF(Liberec!$C$4:$C$4099,A46,Liberec!$F$4:$F$4099)</f>
        <v>0</v>
      </c>
      <c r="V46" s="50">
        <f>SUMIF(Chabry!$C$4:$C$4099,A46,Chabry!$F$4:$F$4099)</f>
        <v>0</v>
      </c>
      <c r="W46" s="51">
        <f>SUMIF(Pankrác!$C$4:$C$4099,A46,Pankrác!$F$4:$F$4099)</f>
        <v>0</v>
      </c>
      <c r="X46" s="50">
        <f>SUMIF(Čestlice!$C$4:$C$4099,A46,Čestlice!$F$4:$F$4099)</f>
        <v>0</v>
      </c>
      <c r="Y46" s="51">
        <f>SUMIF(Budějovice!$C$4:$C$4099,A46,Budějovice!$F$4:$F$4099)</f>
        <v>0</v>
      </c>
      <c r="Z46" s="50">
        <f>SUMIF(Plzeň!$C$4:$C$4099,A46,Plzeň!$F$4:$F$4099)</f>
        <v>0</v>
      </c>
      <c r="AA46" s="51">
        <f>SUMIF(Strážní!$C$4:$C$4099,A46,Strážní!$F$4:$F$4099)</f>
        <v>0</v>
      </c>
      <c r="AB46" s="50">
        <f>SUMIF(Ivanovice!$C$4:$C$4099,A46,Ivanovice!$F$4:$F$4099)</f>
        <v>0</v>
      </c>
      <c r="AC46" s="106">
        <f>SUMIF(Blava!$C$4:$C$4099,A46,Blava!$F$4:$F$4099)</f>
        <v>0</v>
      </c>
      <c r="AE46" s="3" t="str">
        <f t="shared" si="3"/>
        <v/>
      </c>
      <c r="AF46" s="3" t="str">
        <f t="shared" si="4"/>
        <v/>
      </c>
    </row>
    <row r="47" spans="1:32" x14ac:dyDescent="0.25">
      <c r="A47" s="173"/>
      <c r="B47" s="118"/>
      <c r="C47" s="114"/>
      <c r="D47" s="131"/>
      <c r="E47" s="134"/>
      <c r="F47" s="131"/>
      <c r="G47" s="48"/>
      <c r="H47" s="49"/>
      <c r="I47" s="50"/>
      <c r="J47" s="51"/>
      <c r="K47" s="50"/>
      <c r="L47" s="51"/>
      <c r="M47" s="50"/>
      <c r="N47" s="51"/>
      <c r="O47" s="50"/>
      <c r="P47" s="51"/>
      <c r="Q47" s="155">
        <f t="shared" si="0"/>
        <v>0</v>
      </c>
      <c r="R47" s="79">
        <f t="shared" si="1"/>
        <v>0</v>
      </c>
      <c r="S47" s="159">
        <f t="shared" ref="S47" si="5">Q47-R47</f>
        <v>0</v>
      </c>
      <c r="U47" s="49">
        <f>SUMIF(Liberec!$C$4:$C$4099,A47,Liberec!$F$4:$F$4099)</f>
        <v>0</v>
      </c>
      <c r="V47" s="50">
        <f>SUMIF(Chabry!$C$4:$C$4099,A47,Chabry!$F$4:$F$4099)</f>
        <v>0</v>
      </c>
      <c r="W47" s="51">
        <f>SUMIF(Pankrác!$C$4:$C$4099,A47,Pankrác!$F$4:$F$4099)</f>
        <v>0</v>
      </c>
      <c r="X47" s="50">
        <f>SUMIF(Čestlice!$C$4:$C$4099,A47,Čestlice!$F$4:$F$4099)</f>
        <v>0</v>
      </c>
      <c r="Y47" s="51">
        <f>SUMIF(Budějovice!$C$4:$C$4099,A47,Budějovice!$F$4:$F$4099)</f>
        <v>0</v>
      </c>
      <c r="Z47" s="50">
        <f>SUMIF(Plzeň!$C$4:$C$4099,A47,Plzeň!$F$4:$F$4099)</f>
        <v>0</v>
      </c>
      <c r="AA47" s="51">
        <f>SUMIF(Strážní!$C$4:$C$4099,A47,Strážní!$F$4:$F$4099)</f>
        <v>0</v>
      </c>
      <c r="AB47" s="50">
        <f>SUMIF(Ivanovice!$C$4:$C$4099,A47,Ivanovice!$F$4:$F$4099)</f>
        <v>0</v>
      </c>
      <c r="AC47" s="106">
        <f>SUMIF(Blava!$C$4:$C$4099,A47,Blava!$F$4:$F$4099)</f>
        <v>0</v>
      </c>
      <c r="AE47" s="3" t="str">
        <f t="shared" si="3"/>
        <v/>
      </c>
      <c r="AF47" s="3" t="str">
        <f t="shared" si="4"/>
        <v/>
      </c>
    </row>
    <row r="48" spans="1:32" ht="15.75" thickBot="1" x14ac:dyDescent="0.3">
      <c r="A48" s="174"/>
      <c r="B48" s="119"/>
      <c r="C48" s="116"/>
      <c r="D48" s="137"/>
      <c r="E48" s="140"/>
      <c r="F48" s="137"/>
      <c r="G48" s="54"/>
      <c r="H48" s="55"/>
      <c r="I48" s="56"/>
      <c r="J48" s="57"/>
      <c r="K48" s="56"/>
      <c r="L48" s="57"/>
      <c r="M48" s="56"/>
      <c r="N48" s="57"/>
      <c r="O48" s="56"/>
      <c r="P48" s="57"/>
      <c r="Q48" s="156">
        <f t="shared" si="0"/>
        <v>0</v>
      </c>
      <c r="R48" s="81">
        <f t="shared" si="1"/>
        <v>0</v>
      </c>
      <c r="S48" s="160">
        <f t="shared" si="2"/>
        <v>0</v>
      </c>
      <c r="U48" s="55">
        <f>SUMIF(Liberec!$C$4:$C$4099,A48,Liberec!$F$4:$F$4099)</f>
        <v>0</v>
      </c>
      <c r="V48" s="56">
        <f>SUMIF(Chabry!$C$4:$C$4099,A48,Chabry!$F$4:$F$4099)</f>
        <v>0</v>
      </c>
      <c r="W48" s="57">
        <f>SUMIF(Pankrác!$C$4:$C$4099,A48,Pankrác!$F$4:$F$4099)</f>
        <v>0</v>
      </c>
      <c r="X48" s="56">
        <f>SUMIF(Čestlice!$C$4:$C$4099,A48,Čestlice!$F$4:$F$4099)</f>
        <v>0</v>
      </c>
      <c r="Y48" s="57">
        <f>SUMIF(Budějovice!$C$4:$C$4099,A48,Budějovice!$F$4:$F$4099)</f>
        <v>0</v>
      </c>
      <c r="Z48" s="56">
        <f>SUMIF(Plzeň!$C$4:$C$4099,A48,Plzeň!$F$4:$F$4099)</f>
        <v>0</v>
      </c>
      <c r="AA48" s="57">
        <f>SUMIF(Strážní!$C$4:$C$4099,A48,Strážní!$F$4:$F$4099)</f>
        <v>0</v>
      </c>
      <c r="AB48" s="56">
        <f>SUMIF(Ivanovice!$C$4:$C$4099,A48,Ivanovice!$F$4:$F$4099)</f>
        <v>0</v>
      </c>
      <c r="AC48" s="107">
        <f>SUMIF(Blava!$C$4:$C$4099,A48,Blava!$F$4:$F$4099)</f>
        <v>0</v>
      </c>
      <c r="AE48" s="3" t="str">
        <f t="shared" si="3"/>
        <v/>
      </c>
      <c r="AF48" s="3" t="str">
        <f t="shared" si="4"/>
        <v/>
      </c>
    </row>
    <row r="49" spans="1:19" x14ac:dyDescent="0.25">
      <c r="A49" s="176"/>
      <c r="B49" s="23"/>
      <c r="C49" s="23"/>
      <c r="S49" s="161"/>
    </row>
    <row r="50" spans="1:19" x14ac:dyDescent="0.25">
      <c r="A50" s="176"/>
      <c r="B50" s="23"/>
      <c r="C50" s="23"/>
      <c r="S50" s="161"/>
    </row>
    <row r="51" spans="1:19" x14ac:dyDescent="0.25">
      <c r="A51" s="176"/>
      <c r="B51" s="23"/>
      <c r="C51" s="23"/>
      <c r="S51" s="161"/>
    </row>
    <row r="52" spans="1:19" x14ac:dyDescent="0.25">
      <c r="A52" s="176"/>
      <c r="B52" s="23"/>
      <c r="C52" s="23"/>
      <c r="S52" s="161"/>
    </row>
    <row r="53" spans="1:19" x14ac:dyDescent="0.25">
      <c r="A53" s="176"/>
      <c r="B53" s="23"/>
      <c r="C53" s="23"/>
      <c r="S53" s="161"/>
    </row>
    <row r="54" spans="1:19" x14ac:dyDescent="0.25">
      <c r="A54" s="176"/>
      <c r="B54" s="23"/>
      <c r="C54" s="23"/>
      <c r="S54" s="161"/>
    </row>
    <row r="55" spans="1:19" x14ac:dyDescent="0.25">
      <c r="A55" s="176"/>
      <c r="B55" s="23"/>
      <c r="C55" s="23"/>
      <c r="S55" s="161"/>
    </row>
    <row r="56" spans="1:19" x14ac:dyDescent="0.25">
      <c r="A56" s="176"/>
      <c r="B56" s="23"/>
      <c r="C56" s="23"/>
      <c r="S56" s="161"/>
    </row>
    <row r="57" spans="1:19" x14ac:dyDescent="0.25">
      <c r="A57" s="176"/>
      <c r="B57" s="23"/>
      <c r="C57" s="23"/>
      <c r="S57" s="161"/>
    </row>
    <row r="58" spans="1:19" x14ac:dyDescent="0.25">
      <c r="A58" s="176"/>
      <c r="B58" s="23"/>
      <c r="C58" s="23"/>
      <c r="S58" s="161"/>
    </row>
    <row r="59" spans="1:19" x14ac:dyDescent="0.25">
      <c r="A59" s="23"/>
      <c r="B59" s="23"/>
      <c r="C59" s="23"/>
      <c r="S59" s="161"/>
    </row>
  </sheetData>
  <sheetProtection sheet="1" objects="1" scenarios="1"/>
  <autoFilter ref="B2:G2" xr:uid="{00000000-0009-0000-0000-000007000000}"/>
  <mergeCells count="1">
    <mergeCell ref="U1:AC1"/>
  </mergeCells>
  <pageMargins left="0.51181102362204722" right="0.31496062992125984" top="0.78740157480314965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G25"/>
  <sheetViews>
    <sheetView showGridLines="0" showZeros="0" workbookViewId="0">
      <pane ySplit="2" topLeftCell="A3" activePane="bottomLeft" state="frozen"/>
      <selection activeCell="X3" sqref="X3"/>
      <selection pane="bottomLeft" activeCell="D15" sqref="D15"/>
    </sheetView>
  </sheetViews>
  <sheetFormatPr defaultRowHeight="15" outlineLevelCol="1" x14ac:dyDescent="0.25"/>
  <cols>
    <col min="1" max="1" width="11" style="3" customWidth="1"/>
    <col min="2" max="2" width="27.28515625" style="3" customWidth="1"/>
    <col min="3" max="3" width="9.140625" style="3"/>
    <col min="4" max="5" width="11.7109375" style="23" customWidth="1"/>
    <col min="6" max="7" width="9.140625" style="24"/>
    <col min="8" max="16" width="0" style="3" hidden="1" customWidth="1" outlineLevel="1"/>
    <col min="17" max="17" width="14" style="1" customWidth="1" collapsed="1"/>
    <col min="18" max="18" width="14" style="1" customWidth="1"/>
    <col min="19" max="19" width="14" style="153" customWidth="1"/>
    <col min="20" max="20" width="1.7109375" style="25" customWidth="1"/>
    <col min="21" max="29" width="7.85546875" style="3" hidden="1" customWidth="1" outlineLevel="1"/>
    <col min="30" max="30" width="9.140625" style="3" collapsed="1"/>
    <col min="31" max="32" width="0" style="3" hidden="1" customWidth="1" outlineLevel="1"/>
    <col min="33" max="33" width="9.140625" style="3" collapsed="1"/>
    <col min="34" max="16384" width="9.140625" style="3"/>
  </cols>
  <sheetData>
    <row r="1" spans="1:32" ht="21" customHeight="1" thickBot="1" x14ac:dyDescent="0.3">
      <c r="A1" s="164"/>
      <c r="B1" s="87" t="s">
        <v>230</v>
      </c>
      <c r="C1" s="150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152"/>
      <c r="U1" s="313" t="s">
        <v>36</v>
      </c>
      <c r="V1" s="313"/>
      <c r="W1" s="313"/>
      <c r="X1" s="313"/>
      <c r="Y1" s="313"/>
      <c r="Z1" s="313"/>
      <c r="AA1" s="313"/>
      <c r="AB1" s="313"/>
      <c r="AC1" s="313"/>
    </row>
    <row r="2" spans="1:32" ht="35.25" customHeight="1" thickBot="1" x14ac:dyDescent="0.3">
      <c r="A2" s="169" t="s">
        <v>50</v>
      </c>
      <c r="B2" s="92" t="s">
        <v>42</v>
      </c>
      <c r="C2" s="89" t="s">
        <v>0</v>
      </c>
      <c r="D2" s="90" t="s">
        <v>1</v>
      </c>
      <c r="E2" s="91" t="s">
        <v>15</v>
      </c>
      <c r="F2" s="91" t="s">
        <v>37</v>
      </c>
      <c r="G2" s="91" t="s">
        <v>16</v>
      </c>
      <c r="H2" s="99" t="s">
        <v>3</v>
      </c>
      <c r="I2" s="100" t="s">
        <v>32</v>
      </c>
      <c r="J2" s="101" t="s">
        <v>4</v>
      </c>
      <c r="K2" s="100" t="s">
        <v>5</v>
      </c>
      <c r="L2" s="101" t="s">
        <v>9</v>
      </c>
      <c r="M2" s="100" t="s">
        <v>6</v>
      </c>
      <c r="N2" s="101" t="s">
        <v>34</v>
      </c>
      <c r="O2" s="101" t="s">
        <v>35</v>
      </c>
      <c r="P2" s="102" t="s">
        <v>7</v>
      </c>
      <c r="Q2" s="82" t="s">
        <v>33</v>
      </c>
      <c r="R2" s="83" t="s">
        <v>22</v>
      </c>
      <c r="S2" s="85" t="s">
        <v>38</v>
      </c>
      <c r="U2" s="99" t="s">
        <v>3</v>
      </c>
      <c r="V2" s="100" t="s">
        <v>32</v>
      </c>
      <c r="W2" s="101" t="s">
        <v>4</v>
      </c>
      <c r="X2" s="100" t="s">
        <v>5</v>
      </c>
      <c r="Y2" s="101" t="s">
        <v>9</v>
      </c>
      <c r="Z2" s="100" t="s">
        <v>6</v>
      </c>
      <c r="AA2" s="101" t="s">
        <v>34</v>
      </c>
      <c r="AB2" s="101" t="s">
        <v>35</v>
      </c>
      <c r="AC2" s="102" t="s">
        <v>7</v>
      </c>
    </row>
    <row r="3" spans="1:32" x14ac:dyDescent="0.25">
      <c r="A3" s="112" t="s">
        <v>196</v>
      </c>
      <c r="B3" s="117"/>
      <c r="C3" s="112"/>
      <c r="D3" s="126"/>
      <c r="E3" s="141"/>
      <c r="F3" s="128"/>
      <c r="G3" s="4"/>
      <c r="H3" s="6"/>
      <c r="I3" s="9"/>
      <c r="J3" s="8"/>
      <c r="K3" s="9"/>
      <c r="L3" s="8"/>
      <c r="M3" s="9"/>
      <c r="N3" s="8"/>
      <c r="O3" s="9"/>
      <c r="P3" s="8"/>
      <c r="Q3" s="154"/>
      <c r="R3" s="80"/>
      <c r="S3" s="158"/>
      <c r="U3" s="58">
        <f>SUMIF(Liberec!$C$4:$C$4099,A3,Liberec!$F$4:$F$4099)</f>
        <v>3</v>
      </c>
      <c r="V3" s="218">
        <f>SUMIF(Chabry!$C$4:$C$4099,A3,Chabry!$F$4:$F$4099)</f>
        <v>0</v>
      </c>
      <c r="W3" s="244">
        <f>SUMIF(Pankrác!$C$4:$C$4099,A3,Pankrác!$F$4:$F$4099)</f>
        <v>0</v>
      </c>
      <c r="X3" s="232">
        <f>SUMIF(Čestlice!$C$4:$C$4099,A3,Čestlice!$F$4:$F$4099)</f>
        <v>0</v>
      </c>
      <c r="Y3" s="8">
        <f>SUMIF(Budějovice!$C$4:$C$4099,A3,Budějovice!$F$4:$F$4099)</f>
        <v>0</v>
      </c>
      <c r="Z3" s="9">
        <f>SUMIF(Plzeň!$C$4:$C$4099,A3,Plzeň!$F$4:$F$4099)</f>
        <v>0</v>
      </c>
      <c r="AA3" s="8">
        <f>SUMIF(Strážní!$C$4:$C$4099,A3,Strážní!$F$4:$F$4099)</f>
        <v>0</v>
      </c>
      <c r="AB3" s="9">
        <f>SUMIF(Ivanovice!$C$4:$C$4099,A3,Ivanovice!$F$4:$F$4099)</f>
        <v>0</v>
      </c>
      <c r="AC3" s="103">
        <f>SUMIF(Blava!$C$4:$C$4099,A3,Blava!$F$4:$F$4099)</f>
        <v>0</v>
      </c>
      <c r="AE3" s="3" t="str">
        <f>IF(B3="","",B3)</f>
        <v/>
      </c>
      <c r="AF3" s="3" t="str">
        <f>IF(B3="","",CONCATENATE(D3,"/",E3,"/",F3,"/",G3,"/",C3))</f>
        <v/>
      </c>
    </row>
    <row r="4" spans="1:32" x14ac:dyDescent="0.25">
      <c r="A4" s="114" t="s">
        <v>197</v>
      </c>
      <c r="B4" s="118"/>
      <c r="C4" s="114"/>
      <c r="D4" s="129"/>
      <c r="E4" s="130"/>
      <c r="F4" s="131"/>
      <c r="G4" s="11"/>
      <c r="H4" s="12"/>
      <c r="I4" s="10"/>
      <c r="J4" s="14"/>
      <c r="K4" s="10"/>
      <c r="L4" s="14"/>
      <c r="M4" s="10"/>
      <c r="N4" s="14"/>
      <c r="O4" s="10"/>
      <c r="P4" s="14"/>
      <c r="Q4" s="155"/>
      <c r="R4" s="79"/>
      <c r="S4" s="159"/>
      <c r="U4" s="12">
        <f>SUMIF(Liberec!$C$4:$C$4099,A4,Liberec!$F$4:$F$4099)</f>
        <v>0</v>
      </c>
      <c r="V4" s="219">
        <f>SUMIF(Chabry!$C$4:$C$4099,A4,Chabry!$F$4:$F$4099)</f>
        <v>0</v>
      </c>
      <c r="W4" s="32">
        <f>SUMIF(Pankrác!$C$4:$C$4099,A4,Pankrác!$F$4:$F$4099)</f>
        <v>0</v>
      </c>
      <c r="X4" s="233">
        <f>SUMIF(Čestlice!$C$4:$C$4099,A4,Čestlice!$F$4:$F$4099)</f>
        <v>0</v>
      </c>
      <c r="Y4" s="14">
        <f>SUMIF(Budějovice!$C$4:$C$4099,A4,Budějovice!$F$4:$F$4099)</f>
        <v>0</v>
      </c>
      <c r="Z4" s="10">
        <f>SUMIF(Plzeň!$C$4:$C$4099,A4,Plzeň!$F$4:$F$4099)</f>
        <v>0</v>
      </c>
      <c r="AA4" s="14">
        <f>SUMIF(Strážní!$C$4:$C$4099,A4,Strážní!$F$4:$F$4099)</f>
        <v>0</v>
      </c>
      <c r="AB4" s="10">
        <f>SUMIF(Ivanovice!$C$4:$C$4099,A4,Ivanovice!$F$4:$F$4099)</f>
        <v>0</v>
      </c>
      <c r="AC4" s="78">
        <f>SUMIF(Blava!$C$4:$C$4099,A4,Blava!$F$4:$F$4099)</f>
        <v>0</v>
      </c>
      <c r="AE4" s="3" t="str">
        <f t="shared" ref="AE4:AE12" si="0">IF(B4="","",B4)</f>
        <v/>
      </c>
      <c r="AF4" s="3" t="str">
        <f t="shared" ref="AF4:AF12" si="1">IF(B4="","",CONCATENATE(D4,"/",E4,"/",F4,"/",G4,"/",C4))</f>
        <v/>
      </c>
    </row>
    <row r="5" spans="1:32" x14ac:dyDescent="0.25">
      <c r="A5" s="115" t="s">
        <v>198</v>
      </c>
      <c r="B5" s="117"/>
      <c r="C5" s="115"/>
      <c r="D5" s="126"/>
      <c r="E5" s="132"/>
      <c r="F5" s="128"/>
      <c r="G5" s="42"/>
      <c r="H5" s="6"/>
      <c r="I5" s="17"/>
      <c r="J5" s="8"/>
      <c r="K5" s="17"/>
      <c r="L5" s="8"/>
      <c r="M5" s="17"/>
      <c r="N5" s="8"/>
      <c r="O5" s="17"/>
      <c r="P5" s="8"/>
      <c r="Q5" s="155"/>
      <c r="R5" s="79"/>
      <c r="S5" s="159"/>
      <c r="U5" s="6">
        <f>SUMIF(Liberec!$C$4:$C$4099,A5,Liberec!$F$4:$F$4099)</f>
        <v>0</v>
      </c>
      <c r="V5" s="220">
        <f>SUMIF(Chabry!$C$4:$C$4099,A5,Chabry!$F$4:$F$4099)</f>
        <v>0</v>
      </c>
      <c r="W5" s="32">
        <f>SUMIF(Pankrác!$C$4:$C$4099,A5,Pankrác!$F$4:$F$4099)</f>
        <v>0</v>
      </c>
      <c r="X5" s="234">
        <f>SUMIF(Čestlice!$C$4:$C$4099,A5,Čestlice!$F$4:$F$4099)</f>
        <v>0</v>
      </c>
      <c r="Y5" s="8">
        <f>SUMIF(Budějovice!$C$4:$C$4099,A5,Budějovice!$F$4:$F$4099)</f>
        <v>0</v>
      </c>
      <c r="Z5" s="17">
        <f>SUMIF(Plzeň!$C$4:$C$4099,A5,Plzeň!$F$4:$F$4099)</f>
        <v>0</v>
      </c>
      <c r="AA5" s="8">
        <f>SUMIF(Strážní!$C$4:$C$4099,A5,Strážní!$F$4:$F$4099)</f>
        <v>0</v>
      </c>
      <c r="AB5" s="17">
        <f>SUMIF(Ivanovice!$C$4:$C$4099,A5,Ivanovice!$F$4:$F$4099)</f>
        <v>0</v>
      </c>
      <c r="AC5" s="103">
        <f>SUMIF(Blava!$C$4:$C$4099,A5,Blava!$F$4:$F$4099)</f>
        <v>0</v>
      </c>
      <c r="AE5" s="3" t="str">
        <f t="shared" si="0"/>
        <v/>
      </c>
      <c r="AF5" s="3" t="str">
        <f t="shared" si="1"/>
        <v/>
      </c>
    </row>
    <row r="6" spans="1:32" x14ac:dyDescent="0.25">
      <c r="A6" s="114" t="s">
        <v>199</v>
      </c>
      <c r="B6" s="118" t="s">
        <v>18</v>
      </c>
      <c r="C6" s="114" t="s">
        <v>27</v>
      </c>
      <c r="D6" s="129"/>
      <c r="E6" s="130">
        <v>1200</v>
      </c>
      <c r="F6" s="131">
        <v>120</v>
      </c>
      <c r="G6" s="11">
        <v>40</v>
      </c>
      <c r="H6" s="12"/>
      <c r="I6" s="10"/>
      <c r="J6" s="14"/>
      <c r="K6" s="10"/>
      <c r="L6" s="14"/>
      <c r="M6" s="10"/>
      <c r="N6" s="14"/>
      <c r="O6" s="10"/>
      <c r="P6" s="14">
        <v>9</v>
      </c>
      <c r="Q6" s="155">
        <v>18</v>
      </c>
      <c r="R6" s="79">
        <f t="shared" ref="R6:R12" si="2">SUM(U6:AC6)</f>
        <v>9</v>
      </c>
      <c r="S6" s="159">
        <f t="shared" ref="S6:S12" si="3">Q6-R6</f>
        <v>9</v>
      </c>
      <c r="U6" s="12">
        <f>SUMIF(Liberec!$C$4:$C$4099,A6,Liberec!$F$4:$F$4099)</f>
        <v>9</v>
      </c>
      <c r="V6" s="219">
        <f>SUMIF(Chabry!$C$4:$C$4099,A6,Chabry!$F$4:$F$4099)</f>
        <v>0</v>
      </c>
      <c r="W6" s="32">
        <f>SUMIF(Pankrác!$C$4:$C$4099,A6,Pankrác!$F$4:$F$4099)</f>
        <v>0</v>
      </c>
      <c r="X6" s="233">
        <f>SUMIF(Čestlice!$C$4:$C$4099,A6,Čestlice!$F$4:$F$4099)</f>
        <v>0</v>
      </c>
      <c r="Y6" s="14">
        <f>SUMIF(Budějovice!$C$4:$C$4099,A6,Budějovice!$F$4:$F$4099)</f>
        <v>0</v>
      </c>
      <c r="Z6" s="10">
        <f>SUMIF(Plzeň!$C$4:$C$4099,A6,Plzeň!$F$4:$F$4099)</f>
        <v>0</v>
      </c>
      <c r="AA6" s="14">
        <f>SUMIF(Strážní!$C$4:$C$4099,A6,Strážní!$F$4:$F$4099)</f>
        <v>0</v>
      </c>
      <c r="AB6" s="10">
        <f>SUMIF(Ivanovice!$C$4:$C$4099,A6,Ivanovice!$F$4:$F$4099)</f>
        <v>0</v>
      </c>
      <c r="AC6" s="78">
        <f>SUMIF(Blava!$C$4:$C$4099,A6,Blava!$F$4:$F$4099)</f>
        <v>0</v>
      </c>
      <c r="AE6" s="3" t="str">
        <f t="shared" si="0"/>
        <v>Trn</v>
      </c>
      <c r="AF6" s="3" t="str">
        <f t="shared" si="1"/>
        <v>/1200/120/40/Šedá</v>
      </c>
    </row>
    <row r="7" spans="1:32" x14ac:dyDescent="0.25">
      <c r="A7" s="115" t="s">
        <v>200</v>
      </c>
      <c r="B7" s="117" t="s">
        <v>18</v>
      </c>
      <c r="C7" s="115" t="s">
        <v>8</v>
      </c>
      <c r="D7" s="126"/>
      <c r="E7" s="132">
        <v>1200</v>
      </c>
      <c r="F7" s="128">
        <v>120</v>
      </c>
      <c r="G7" s="15">
        <v>40</v>
      </c>
      <c r="H7" s="6"/>
      <c r="I7" s="17">
        <v>15</v>
      </c>
      <c r="J7" s="8"/>
      <c r="K7" s="17"/>
      <c r="L7" s="8"/>
      <c r="M7" s="17"/>
      <c r="N7" s="8"/>
      <c r="O7" s="17"/>
      <c r="P7" s="8"/>
      <c r="Q7" s="155">
        <v>25</v>
      </c>
      <c r="R7" s="79">
        <f t="shared" si="2"/>
        <v>15</v>
      </c>
      <c r="S7" s="159">
        <f t="shared" si="3"/>
        <v>10</v>
      </c>
      <c r="U7" s="6">
        <f>SUMIF(Liberec!$C$4:$C$4099,A7,Liberec!$F$4:$F$4099)</f>
        <v>15</v>
      </c>
      <c r="V7" s="220">
        <f>SUMIF(Chabry!$C$4:$C$4099,A7,Chabry!$F$4:$F$4099)</f>
        <v>0</v>
      </c>
      <c r="W7" s="32">
        <f>SUMIF(Pankrác!$C$4:$C$4099,A7,Pankrác!$F$4:$F$4099)</f>
        <v>0</v>
      </c>
      <c r="X7" s="234">
        <f>SUMIF(Čestlice!$C$4:$C$4099,A7,Čestlice!$F$4:$F$4099)</f>
        <v>0</v>
      </c>
      <c r="Y7" s="8">
        <f>SUMIF(Budějovice!$C$4:$C$4099,A7,Budějovice!$F$4:$F$4099)</f>
        <v>0</v>
      </c>
      <c r="Z7" s="17">
        <f>SUMIF(Plzeň!$C$4:$C$4099,A7,Plzeň!$F$4:$F$4099)</f>
        <v>0</v>
      </c>
      <c r="AA7" s="8">
        <f>SUMIF(Strážní!$C$4:$C$4099,A7,Strážní!$F$4:$F$4099)</f>
        <v>0</v>
      </c>
      <c r="AB7" s="17">
        <f>SUMIF(Ivanovice!$C$4:$C$4099,A7,Ivanovice!$F$4:$F$4099)</f>
        <v>0</v>
      </c>
      <c r="AC7" s="103">
        <f>SUMIF(Blava!$C$4:$C$4099,A7,Blava!$F$4:$F$4099)</f>
        <v>0</v>
      </c>
      <c r="AE7" s="3" t="str">
        <f t="shared" si="0"/>
        <v>Trn</v>
      </c>
      <c r="AF7" s="3" t="str">
        <f t="shared" si="1"/>
        <v>/1200/120/40/Oranž</v>
      </c>
    </row>
    <row r="8" spans="1:32" x14ac:dyDescent="0.25">
      <c r="A8" s="114" t="s">
        <v>201</v>
      </c>
      <c r="B8" s="118" t="s">
        <v>18</v>
      </c>
      <c r="C8" s="114" t="s">
        <v>11</v>
      </c>
      <c r="D8" s="129"/>
      <c r="E8" s="130">
        <v>1200</v>
      </c>
      <c r="F8" s="131">
        <v>120</v>
      </c>
      <c r="G8" s="11">
        <v>40</v>
      </c>
      <c r="H8" s="12"/>
      <c r="I8" s="10">
        <v>2</v>
      </c>
      <c r="J8" s="14"/>
      <c r="K8" s="10"/>
      <c r="L8" s="14">
        <v>6</v>
      </c>
      <c r="M8" s="10"/>
      <c r="N8" s="14"/>
      <c r="O8" s="10"/>
      <c r="P8" s="14"/>
      <c r="Q8" s="155">
        <v>16</v>
      </c>
      <c r="R8" s="79">
        <f t="shared" si="2"/>
        <v>8</v>
      </c>
      <c r="S8" s="159">
        <f t="shared" si="3"/>
        <v>8</v>
      </c>
      <c r="U8" s="12">
        <f>SUMIF(Liberec!$C$4:$C$4099,A8,Liberec!$F$4:$F$4099)</f>
        <v>8</v>
      </c>
      <c r="V8" s="219">
        <f>SUMIF(Chabry!$C$4:$C$4099,A8,Chabry!$F$4:$F$4099)</f>
        <v>0</v>
      </c>
      <c r="W8" s="32">
        <f>SUMIF(Pankrác!$C$4:$C$4099,A8,Pankrác!$F$4:$F$4099)</f>
        <v>0</v>
      </c>
      <c r="X8" s="233">
        <f>SUMIF(Čestlice!$C$4:$C$4099,A8,Čestlice!$F$4:$F$4099)</f>
        <v>0</v>
      </c>
      <c r="Y8" s="14">
        <f>SUMIF(Budějovice!$C$4:$C$4099,A8,Budějovice!$F$4:$F$4099)</f>
        <v>0</v>
      </c>
      <c r="Z8" s="10">
        <f>SUMIF(Plzeň!$C$4:$C$4099,A8,Plzeň!$F$4:$F$4099)</f>
        <v>0</v>
      </c>
      <c r="AA8" s="14">
        <f>SUMIF(Strážní!$C$4:$C$4099,A8,Strážní!$F$4:$F$4099)</f>
        <v>0</v>
      </c>
      <c r="AB8" s="10">
        <f>SUMIF(Ivanovice!$C$4:$C$4099,A8,Ivanovice!$F$4:$F$4099)</f>
        <v>0</v>
      </c>
      <c r="AC8" s="78">
        <f>SUMIF(Blava!$C$4:$C$4099,A8,Blava!$F$4:$F$4099)</f>
        <v>0</v>
      </c>
      <c r="AE8" s="3" t="str">
        <f t="shared" si="0"/>
        <v>Trn</v>
      </c>
      <c r="AF8" s="3" t="str">
        <f t="shared" si="1"/>
        <v>/1200/120/40/Zn</v>
      </c>
    </row>
    <row r="9" spans="1:32" x14ac:dyDescent="0.25">
      <c r="A9" s="115" t="s">
        <v>202</v>
      </c>
      <c r="B9" s="117"/>
      <c r="C9" s="115"/>
      <c r="D9" s="126"/>
      <c r="E9" s="138"/>
      <c r="F9" s="128"/>
      <c r="G9" s="43"/>
      <c r="H9" s="6"/>
      <c r="I9" s="17"/>
      <c r="J9" s="8"/>
      <c r="K9" s="17"/>
      <c r="L9" s="8"/>
      <c r="M9" s="17"/>
      <c r="N9" s="8"/>
      <c r="O9" s="17"/>
      <c r="P9" s="8"/>
      <c r="Q9" s="155"/>
      <c r="R9" s="79"/>
      <c r="S9" s="159"/>
      <c r="U9" s="6">
        <f>SUMIF(Liberec!$C$4:$C$4099,A9,Liberec!$F$4:$F$4099)</f>
        <v>0</v>
      </c>
      <c r="V9" s="220">
        <f>SUMIF(Chabry!$C$4:$C$4099,A9,Chabry!$F$4:$F$4099)</f>
        <v>0</v>
      </c>
      <c r="W9" s="32">
        <f>SUMIF(Pankrác!$C$4:$C$4099,A9,Pankrác!$F$4:$F$4099)</f>
        <v>0</v>
      </c>
      <c r="X9" s="234">
        <f>SUMIF(Čestlice!$C$4:$C$4099,A9,Čestlice!$F$4:$F$4099)</f>
        <v>0</v>
      </c>
      <c r="Y9" s="8">
        <f>SUMIF(Budějovice!$C$4:$C$4099,A9,Budějovice!$F$4:$F$4099)</f>
        <v>0</v>
      </c>
      <c r="Z9" s="17">
        <f>SUMIF(Plzeň!$C$4:$C$4099,A9,Plzeň!$F$4:$F$4099)</f>
        <v>0</v>
      </c>
      <c r="AA9" s="8">
        <f>SUMIF(Strážní!$C$4:$C$4099,A9,Strážní!$F$4:$F$4099)</f>
        <v>0</v>
      </c>
      <c r="AB9" s="17">
        <f>SUMIF(Ivanovice!$C$4:$C$4099,A9,Ivanovice!$F$4:$F$4099)</f>
        <v>0</v>
      </c>
      <c r="AC9" s="103">
        <f>SUMIF(Blava!$C$4:$C$4099,A9,Blava!$F$4:$F$4099)</f>
        <v>0</v>
      </c>
      <c r="AE9" s="3" t="str">
        <f t="shared" si="0"/>
        <v/>
      </c>
      <c r="AF9" s="3" t="str">
        <f t="shared" si="1"/>
        <v/>
      </c>
    </row>
    <row r="10" spans="1:32" x14ac:dyDescent="0.25">
      <c r="A10" s="114" t="s">
        <v>203</v>
      </c>
      <c r="B10" s="118" t="s">
        <v>18</v>
      </c>
      <c r="C10" s="114" t="s">
        <v>8</v>
      </c>
      <c r="D10" s="129"/>
      <c r="E10" s="130">
        <v>600</v>
      </c>
      <c r="F10" s="131">
        <v>60</v>
      </c>
      <c r="G10" s="11">
        <v>40</v>
      </c>
      <c r="H10" s="12"/>
      <c r="I10" s="10"/>
      <c r="J10" s="14"/>
      <c r="K10" s="10"/>
      <c r="L10" s="14"/>
      <c r="M10" s="10"/>
      <c r="N10" s="14"/>
      <c r="O10" s="10"/>
      <c r="P10" s="14">
        <v>20</v>
      </c>
      <c r="Q10" s="155">
        <v>40</v>
      </c>
      <c r="R10" s="79">
        <f t="shared" si="2"/>
        <v>20</v>
      </c>
      <c r="S10" s="159">
        <f t="shared" si="3"/>
        <v>20</v>
      </c>
      <c r="U10" s="12">
        <f>SUMIF(Liberec!$C$4:$C$4099,A10,Liberec!$F$4:$F$4099)</f>
        <v>0</v>
      </c>
      <c r="V10" s="219">
        <f>SUMIF(Chabry!$C$4:$C$4099,A10,Chabry!$F$4:$F$4099)</f>
        <v>0</v>
      </c>
      <c r="W10" s="32">
        <f>SUMIF(Pankrác!$C$4:$C$4099,A10,Pankrác!$F$4:$F$4099)</f>
        <v>0</v>
      </c>
      <c r="X10" s="233">
        <f>SUMIF(Čestlice!$C$4:$C$4099,A10,Čestlice!$F$4:$F$4099)</f>
        <v>0</v>
      </c>
      <c r="Y10" s="14">
        <f>SUMIF(Budějovice!$C$4:$C$4099,A10,Budějovice!$F$4:$F$4099)</f>
        <v>0</v>
      </c>
      <c r="Z10" s="10">
        <f>SUMIF(Plzeň!$C$4:$C$4099,A10,Plzeň!$F$4:$F$4099)</f>
        <v>0</v>
      </c>
      <c r="AA10" s="14">
        <f>SUMIF(Strážní!$C$4:$C$4099,A10,Strážní!$F$4:$F$4099)</f>
        <v>0</v>
      </c>
      <c r="AB10" s="10">
        <f>SUMIF(Ivanovice!$C$4:$C$4099,A10,Ivanovice!$F$4:$F$4099)</f>
        <v>0</v>
      </c>
      <c r="AC10" s="78">
        <f>SUMIF(Blava!$C$4:$C$4099,A10,Blava!$F$4:$F$4099)</f>
        <v>20</v>
      </c>
      <c r="AE10" s="3" t="str">
        <f t="shared" si="0"/>
        <v>Trn</v>
      </c>
      <c r="AF10" s="3" t="str">
        <f t="shared" si="1"/>
        <v>/600/60/40/Oranž</v>
      </c>
    </row>
    <row r="11" spans="1:32" x14ac:dyDescent="0.25">
      <c r="A11" s="114" t="s">
        <v>204</v>
      </c>
      <c r="B11" s="118"/>
      <c r="C11" s="114"/>
      <c r="D11" s="129"/>
      <c r="E11" s="130"/>
      <c r="F11" s="131"/>
      <c r="G11" s="11"/>
      <c r="H11" s="12"/>
      <c r="I11" s="10"/>
      <c r="J11" s="14"/>
      <c r="K11" s="10"/>
      <c r="L11" s="14"/>
      <c r="M11" s="10"/>
      <c r="N11" s="14"/>
      <c r="O11" s="10"/>
      <c r="P11" s="14"/>
      <c r="Q11" s="155">
        <f t="shared" ref="Q11:Q12" si="4">SUM(H11:P11)</f>
        <v>0</v>
      </c>
      <c r="R11" s="79">
        <f t="shared" si="2"/>
        <v>0</v>
      </c>
      <c r="S11" s="159">
        <f t="shared" si="3"/>
        <v>0</v>
      </c>
      <c r="U11" s="12">
        <f>SUMIF(Liberec!$C$4:$C$4099,A11,Liberec!$F$4:$F$4099)</f>
        <v>0</v>
      </c>
      <c r="V11" s="219">
        <f>SUMIF(Chabry!$C$4:$C$4099,A11,Chabry!$F$4:$F$4099)</f>
        <v>0</v>
      </c>
      <c r="W11" s="32">
        <f>SUMIF(Pankrác!$C$4:$C$4099,A11,Pankrác!$F$4:$F$4099)</f>
        <v>0</v>
      </c>
      <c r="X11" s="233">
        <f>SUMIF(Čestlice!$C$4:$C$4099,A11,Čestlice!$F$4:$F$4099)</f>
        <v>0</v>
      </c>
      <c r="Y11" s="14">
        <f>SUMIF(Budějovice!$C$4:$C$4099,A11,Budějovice!$F$4:$F$4099)</f>
        <v>0</v>
      </c>
      <c r="Z11" s="10">
        <f>SUMIF(Plzeň!$C$4:$C$4099,A11,Plzeň!$F$4:$F$4099)</f>
        <v>0</v>
      </c>
      <c r="AA11" s="14">
        <f>SUMIF(Strážní!$C$4:$C$4099,A11,Strážní!$F$4:$F$4099)</f>
        <v>0</v>
      </c>
      <c r="AB11" s="10">
        <f>SUMIF(Ivanovice!$C$4:$C$4099,A11,Ivanovice!$F$4:$F$4099)</f>
        <v>0</v>
      </c>
      <c r="AC11" s="78">
        <f>SUMIF(Blava!$C$4:$C$4099,A11,Blava!$F$4:$F$4099)</f>
        <v>0</v>
      </c>
      <c r="AE11" s="3" t="str">
        <f t="shared" si="0"/>
        <v/>
      </c>
      <c r="AF11" s="3" t="str">
        <f t="shared" si="1"/>
        <v/>
      </c>
    </row>
    <row r="12" spans="1:32" ht="15.75" thickBot="1" x14ac:dyDescent="0.3">
      <c r="A12" s="174" t="s">
        <v>205</v>
      </c>
      <c r="B12" s="119"/>
      <c r="C12" s="116"/>
      <c r="D12" s="135"/>
      <c r="E12" s="136"/>
      <c r="F12" s="137"/>
      <c r="G12" s="19"/>
      <c r="H12" s="20"/>
      <c r="I12" s="22"/>
      <c r="J12" s="21"/>
      <c r="K12" s="22"/>
      <c r="L12" s="21"/>
      <c r="M12" s="22"/>
      <c r="N12" s="21"/>
      <c r="O12" s="22"/>
      <c r="P12" s="21"/>
      <c r="Q12" s="177">
        <f t="shared" si="4"/>
        <v>0</v>
      </c>
      <c r="R12" s="81">
        <f t="shared" si="2"/>
        <v>0</v>
      </c>
      <c r="S12" s="160">
        <f t="shared" si="3"/>
        <v>0</v>
      </c>
      <c r="U12" s="20">
        <f>SUMIF(Liberec!$C$4:$C$4099,A12,Liberec!$F$4:$F$4099)</f>
        <v>0</v>
      </c>
      <c r="V12" s="221">
        <f>SUMIF(Chabry!$C$4:$C$4099,A12,Chabry!$F$4:$F$4099)</f>
        <v>0</v>
      </c>
      <c r="W12" s="247">
        <f>SUMIF(Pankrác!$C$4:$C$4099,A12,Pankrác!$F$4:$F$4099)</f>
        <v>0</v>
      </c>
      <c r="X12" s="235">
        <f>SUMIF(Čestlice!$C$4:$C$4099,A12,Čestlice!$F$4:$F$4099)</f>
        <v>0</v>
      </c>
      <c r="Y12" s="21">
        <f>SUMIF(Budějovice!$C$4:$C$4099,A12,Budějovice!$F$4:$F$4099)</f>
        <v>0</v>
      </c>
      <c r="Z12" s="22">
        <f>SUMIF(Plzeň!$C$4:$C$4099,A12,Plzeň!$F$4:$F$4099)</f>
        <v>0</v>
      </c>
      <c r="AA12" s="21">
        <f>SUMIF(Strážní!$C$4:$C$4099,A12,Strážní!$F$4:$F$4099)</f>
        <v>0</v>
      </c>
      <c r="AB12" s="22">
        <f>SUMIF(Ivanovice!$C$4:$C$4099,A12,Ivanovice!$F$4:$F$4099)</f>
        <v>0</v>
      </c>
      <c r="AC12" s="104">
        <f>SUMIF(Blava!$C$4:$C$4099,A12,Blava!$F$4:$F$4099)</f>
        <v>0</v>
      </c>
      <c r="AE12" s="3" t="str">
        <f t="shared" si="0"/>
        <v/>
      </c>
      <c r="AF12" s="3" t="str">
        <f t="shared" si="1"/>
        <v/>
      </c>
    </row>
    <row r="13" spans="1:32" x14ac:dyDescent="0.25">
      <c r="A13" s="23"/>
      <c r="B13" s="23"/>
      <c r="C13" s="23"/>
      <c r="S13" s="161"/>
    </row>
    <row r="14" spans="1:32" x14ac:dyDescent="0.25">
      <c r="A14" s="23"/>
      <c r="B14" s="23"/>
      <c r="C14" s="23"/>
      <c r="S14" s="161"/>
    </row>
    <row r="15" spans="1:32" x14ac:dyDescent="0.25">
      <c r="A15" s="23"/>
      <c r="B15" s="23"/>
      <c r="C15" s="23"/>
      <c r="S15" s="161"/>
    </row>
    <row r="16" spans="1:32" x14ac:dyDescent="0.25">
      <c r="A16" s="23"/>
      <c r="B16" s="23"/>
      <c r="C16" s="23"/>
      <c r="S16" s="161"/>
    </row>
    <row r="17" spans="1:19" x14ac:dyDescent="0.25">
      <c r="A17" s="23"/>
      <c r="B17" s="23"/>
      <c r="C17" s="23"/>
      <c r="S17" s="161"/>
    </row>
    <row r="18" spans="1:19" x14ac:dyDescent="0.25">
      <c r="A18" s="23"/>
      <c r="B18" s="23"/>
      <c r="C18" s="23"/>
      <c r="S18" s="161"/>
    </row>
    <row r="19" spans="1:19" x14ac:dyDescent="0.25">
      <c r="A19" s="23"/>
      <c r="B19" s="23"/>
      <c r="C19" s="23"/>
      <c r="S19" s="161"/>
    </row>
    <row r="20" spans="1:19" x14ac:dyDescent="0.25">
      <c r="A20" s="23"/>
      <c r="B20" s="23"/>
      <c r="C20" s="23"/>
      <c r="S20" s="161"/>
    </row>
    <row r="21" spans="1:19" x14ac:dyDescent="0.25">
      <c r="A21" s="23"/>
      <c r="B21" s="23"/>
      <c r="C21" s="23"/>
      <c r="S21" s="161"/>
    </row>
    <row r="22" spans="1:19" x14ac:dyDescent="0.25">
      <c r="A22" s="23"/>
      <c r="B22" s="23"/>
      <c r="C22" s="23"/>
      <c r="S22" s="161"/>
    </row>
    <row r="23" spans="1:19" x14ac:dyDescent="0.25">
      <c r="A23" s="23"/>
      <c r="B23" s="23"/>
      <c r="C23" s="23"/>
      <c r="S23" s="161"/>
    </row>
    <row r="24" spans="1:19" x14ac:dyDescent="0.25">
      <c r="A24" s="23"/>
      <c r="B24" s="23"/>
      <c r="C24" s="23"/>
    </row>
    <row r="25" spans="1:19" x14ac:dyDescent="0.25">
      <c r="A25" s="23"/>
      <c r="B25" s="23"/>
      <c r="C25" s="23"/>
    </row>
  </sheetData>
  <autoFilter ref="B2:G2" xr:uid="{00000000-0009-0000-0000-000008000000}"/>
  <mergeCells count="1">
    <mergeCell ref="U1:AC1"/>
  </mergeCells>
  <pageMargins left="0.51181102362204722" right="0.31496062992125984" top="0.78740157480314965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32</vt:i4>
      </vt:variant>
    </vt:vector>
  </HeadingPairs>
  <TitlesOfParts>
    <vt:vector size="51" baseType="lpstr">
      <vt:lpstr>seznam</vt:lpstr>
      <vt:lpstr>Šablona</vt:lpstr>
      <vt:lpstr>1</vt:lpstr>
      <vt:lpstr>2</vt:lpstr>
      <vt:lpstr>4</vt:lpstr>
      <vt:lpstr>3</vt:lpstr>
      <vt:lpstr>5</vt:lpstr>
      <vt:lpstr>6</vt:lpstr>
      <vt:lpstr>7</vt:lpstr>
      <vt:lpstr>8</vt:lpstr>
      <vt:lpstr>Liberec</vt:lpstr>
      <vt:lpstr>Chabry</vt:lpstr>
      <vt:lpstr>Pankrác</vt:lpstr>
      <vt:lpstr>Čestlice</vt:lpstr>
      <vt:lpstr>Budějovice</vt:lpstr>
      <vt:lpstr>Plzeň</vt:lpstr>
      <vt:lpstr>Strážní</vt:lpstr>
      <vt:lpstr>Ivanovice</vt:lpstr>
      <vt:lpstr>Blava</vt:lpstr>
      <vt:lpstr>'2'!Názvy_tisku</vt:lpstr>
      <vt:lpstr>'4'!Názvy_tisku</vt:lpstr>
      <vt:lpstr>'5'!Názvy_tisku</vt:lpstr>
      <vt:lpstr>'6'!Názvy_tisku</vt:lpstr>
      <vt:lpstr>'7'!Názvy_tisku</vt:lpstr>
      <vt:lpstr>'8'!Názvy_tisku</vt:lpstr>
      <vt:lpstr>Blava!Názvy_tisku</vt:lpstr>
      <vt:lpstr>Budějovice!Názvy_tisku</vt:lpstr>
      <vt:lpstr>Čestlice!Názvy_tisku</vt:lpstr>
      <vt:lpstr>Chabry!Názvy_tisku</vt:lpstr>
      <vt:lpstr>Ivanovice!Názvy_tisku</vt:lpstr>
      <vt:lpstr>Liberec!Názvy_tisku</vt:lpstr>
      <vt:lpstr>Pankrác!Názvy_tisku</vt:lpstr>
      <vt:lpstr>Plzeň!Názvy_tisku</vt:lpstr>
      <vt:lpstr>Strážní!Názvy_tisku</vt:lpstr>
      <vt:lpstr>'1'!Oblast_tisku</vt:lpstr>
      <vt:lpstr>'2'!Oblast_tisku</vt:lpstr>
      <vt:lpstr>'3'!Oblast_tisku</vt:lpstr>
      <vt:lpstr>'4'!Oblast_tisku</vt:lpstr>
      <vt:lpstr>'5'!Oblast_tisku</vt:lpstr>
      <vt:lpstr>'6'!Oblast_tisku</vt:lpstr>
      <vt:lpstr>'7'!Oblast_tisku</vt:lpstr>
      <vt:lpstr>'8'!Oblast_tisku</vt:lpstr>
      <vt:lpstr>Blava!Oblast_tisku</vt:lpstr>
      <vt:lpstr>Budějovice!Oblast_tisku</vt:lpstr>
      <vt:lpstr>Čestlice!Oblast_tisku</vt:lpstr>
      <vt:lpstr>Chabry!Oblast_tisku</vt:lpstr>
      <vt:lpstr>Ivanovice!Oblast_tisku</vt:lpstr>
      <vt:lpstr>Liberec!Oblast_tisku</vt:lpstr>
      <vt:lpstr>Pankrác!Oblast_tisku</vt:lpstr>
      <vt:lpstr>Plzeň!Oblast_tisku</vt:lpstr>
      <vt:lpstr>Strážní!Oblast_tisku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Pavla Scheinerová</cp:lastModifiedBy>
  <cp:lastPrinted>2019-07-01T10:16:56Z</cp:lastPrinted>
  <dcterms:created xsi:type="dcterms:W3CDTF">2018-04-10T15:21:20Z</dcterms:created>
  <dcterms:modified xsi:type="dcterms:W3CDTF">2023-01-12T12:59:36Z</dcterms:modified>
</cp:coreProperties>
</file>